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4年度部门决算公开检查相关\检查单位2\12-00云南洱源产业园区管理委员会\"/>
    </mc:Choice>
  </mc:AlternateContent>
  <bookViews>
    <workbookView xWindow="0" yWindow="0" windowWidth="23145" windowHeight="9675" firstSheet="22" activeTab="2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部门整体支出绩效自评情况" sheetId="15" r:id="rId14"/>
    <sheet name="GK14部门整体支出绩效自评表" sheetId="16" r:id="rId15"/>
    <sheet name="GK15项目支出绩效自评表（项目1）" sheetId="17" r:id="rId16"/>
    <sheet name="GK15项目支出绩效自评表（项目2）" sheetId="21" r:id="rId17"/>
    <sheet name="GK15项目支出绩效自评表（项目3）" sheetId="22" r:id="rId18"/>
    <sheet name="GK15项目支出绩效自评表（项目4）" sheetId="23" r:id="rId19"/>
    <sheet name="GK15项目支出绩效自评表（项目5）" sheetId="24" r:id="rId20"/>
    <sheet name="GK15项目支出绩效自评表（项目6）" sheetId="25" r:id="rId21"/>
    <sheet name="GK15项目支出绩效自评表（项目7）" sheetId="26" r:id="rId22"/>
    <sheet name="GK15项目支出绩效自评表（项目8）" sheetId="27" r:id="rId23"/>
    <sheet name="GK15项目支出绩效自评表（项目9）" sheetId="28" r:id="rId24"/>
    <sheet name="GK15项目支出绩效自评表（项目10）" sheetId="29" r:id="rId25"/>
    <sheet name="GK15项目支出绩效自评表（项目11）" sheetId="30" r:id="rId2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30" l="1"/>
  <c r="H10" i="30"/>
  <c r="H9" i="30"/>
  <c r="H8" i="30"/>
  <c r="F7" i="30"/>
  <c r="E7" i="30"/>
  <c r="D7" i="30"/>
  <c r="I21" i="29"/>
  <c r="H10" i="29"/>
  <c r="H9" i="29"/>
  <c r="H8" i="29"/>
  <c r="F7" i="29"/>
  <c r="E7" i="29"/>
  <c r="D7" i="29"/>
  <c r="I21" i="28"/>
  <c r="H10" i="28"/>
  <c r="H9" i="28"/>
  <c r="H8" i="28"/>
  <c r="F7" i="28"/>
  <c r="E7" i="28"/>
  <c r="D7" i="28"/>
  <c r="I21" i="27"/>
  <c r="H10" i="27"/>
  <c r="H9" i="27"/>
  <c r="H8" i="27"/>
  <c r="F7" i="27"/>
  <c r="E7" i="27"/>
  <c r="H7" i="27" s="1"/>
  <c r="D7" i="27"/>
  <c r="I21" i="26"/>
  <c r="H10" i="26"/>
  <c r="H9" i="26"/>
  <c r="H8" i="26"/>
  <c r="F7" i="26"/>
  <c r="E7" i="26"/>
  <c r="D7" i="26"/>
  <c r="I21" i="25"/>
  <c r="H10" i="25"/>
  <c r="H9" i="25"/>
  <c r="H8" i="25"/>
  <c r="F7" i="25"/>
  <c r="E7" i="25"/>
  <c r="D7" i="25"/>
  <c r="I21" i="24"/>
  <c r="H10" i="24"/>
  <c r="H9" i="24"/>
  <c r="H8" i="24"/>
  <c r="F7" i="24"/>
  <c r="E7" i="24"/>
  <c r="D7" i="24"/>
  <c r="I21" i="23"/>
  <c r="H10" i="23"/>
  <c r="H9" i="23"/>
  <c r="H8" i="23"/>
  <c r="F7" i="23"/>
  <c r="E7" i="23"/>
  <c r="D7" i="23"/>
  <c r="I21" i="22"/>
  <c r="H10" i="22"/>
  <c r="H9" i="22"/>
  <c r="H8" i="22"/>
  <c r="F7" i="22"/>
  <c r="E7" i="22"/>
  <c r="H7" i="22" s="1"/>
  <c r="D7" i="22"/>
  <c r="I21" i="21"/>
  <c r="H10" i="21"/>
  <c r="H9" i="21"/>
  <c r="H8" i="21"/>
  <c r="F7" i="21"/>
  <c r="E7" i="21"/>
  <c r="D7" i="21"/>
  <c r="I21" i="17"/>
  <c r="H10" i="17"/>
  <c r="H9" i="17"/>
  <c r="H8" i="17"/>
  <c r="F7" i="17"/>
  <c r="E7" i="17"/>
  <c r="D7" i="17"/>
  <c r="N12" i="16"/>
  <c r="J12" i="16"/>
  <c r="N11" i="16"/>
  <c r="J11" i="16"/>
  <c r="N10" i="16"/>
  <c r="J10" i="16"/>
  <c r="N9" i="16"/>
  <c r="L9" i="16"/>
  <c r="F9" i="16"/>
  <c r="N8" i="16"/>
  <c r="N7" i="16"/>
  <c r="L7" i="16"/>
  <c r="J7" i="16"/>
  <c r="H7" i="16"/>
  <c r="F7" i="16"/>
  <c r="G8" i="14"/>
  <c r="F8" i="14"/>
  <c r="D8" i="14"/>
  <c r="C8" i="14"/>
  <c r="H7" i="30" l="1"/>
  <c r="H7" i="29"/>
  <c r="H7" i="28"/>
  <c r="H7" i="25"/>
  <c r="H7" i="24"/>
  <c r="H7" i="21"/>
  <c r="H7" i="17"/>
  <c r="H7" i="26"/>
  <c r="H7" i="23"/>
</calcChain>
</file>

<file path=xl/sharedStrings.xml><?xml version="1.0" encoding="utf-8"?>
<sst xmlns="http://schemas.openxmlformats.org/spreadsheetml/2006/main" count="2368" uniqueCount="774">
  <si>
    <t>代码</t>
  </si>
  <si>
    <t>532930000_551001</t>
  </si>
  <si>
    <t>单位名称</t>
  </si>
  <si>
    <t>云南洱源产业园区管理委员会</t>
  </si>
  <si>
    <t>单位负责人</t>
  </si>
  <si>
    <t>朱芳群</t>
  </si>
  <si>
    <t>财务负责人</t>
  </si>
  <si>
    <t>何敏</t>
  </si>
  <si>
    <t>填表人</t>
  </si>
  <si>
    <t>刘建琳</t>
  </si>
  <si>
    <t>电话号码(区号)</t>
  </si>
  <si>
    <t>0872</t>
  </si>
  <si>
    <t>电话号码</t>
  </si>
  <si>
    <t>5384778</t>
  </si>
  <si>
    <t>分机号</t>
  </si>
  <si>
    <t>单位地址</t>
  </si>
  <si>
    <t>云南省大理州洱源县邓川镇德源山</t>
  </si>
  <si>
    <t>邮政编码</t>
  </si>
  <si>
    <t>671204</t>
  </si>
  <si>
    <t>单位所在地区（国家标准：行政区划代码）</t>
  </si>
  <si>
    <t>532930|洱源县</t>
  </si>
  <si>
    <t>备用码一</t>
  </si>
  <si>
    <t>备用码二</t>
  </si>
  <si>
    <t>13529631095</t>
  </si>
  <si>
    <t>是否参照公务员法管理</t>
  </si>
  <si>
    <t>2|否</t>
  </si>
  <si>
    <t>是否编制部门预算</t>
  </si>
  <si>
    <t>1|是</t>
  </si>
  <si>
    <t>单位预算级次</t>
  </si>
  <si>
    <t>1|一级预算单位</t>
  </si>
  <si>
    <t>组织机构代码</t>
  </si>
  <si>
    <t>670891391</t>
  </si>
  <si>
    <t>单位代码</t>
  </si>
  <si>
    <t>551</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</si>
  <si>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</si>
  <si>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</si>
  <si>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</si>
  <si>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</si>
  <si>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</si>
  <si>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</si>
  <si>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</si>
  <si>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</si>
  <si>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</si>
  <si>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</si>
  <si>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</si>
  <si>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</si>
  <si>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434|中华人民共和国国务院办公厅</t>
  </si>
  <si>
    <t>国民经济行业分类</t>
  </si>
  <si>
    <t>S92|国家机构</t>
  </si>
  <si>
    <t>新报因素</t>
  </si>
  <si>
    <t>0|连续上报</t>
  </si>
  <si>
    <t>上年代码</t>
  </si>
  <si>
    <t>6708913910</t>
  </si>
  <si>
    <t>报表小类</t>
  </si>
  <si>
    <t>0|单户表</t>
  </si>
  <si>
    <t>备用码</t>
  </si>
  <si>
    <t>是否编制行政事业单位国有资产报告</t>
  </si>
  <si>
    <t>父节点</t>
  </si>
  <si>
    <t>532930000|云南省大理州洱源县2023年度部门决算本级汇总</t>
  </si>
  <si>
    <t>收入支出决算表</t>
  </si>
  <si>
    <t>公开01表</t>
  </si>
  <si>
    <t>部门：云南洱源产业园区管理委员会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</si>
  <si>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</si>
  <si>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</si>
  <si>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</si>
  <si>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</si>
  <si>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</si>
  <si>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</si>
  <si>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</si>
  <si>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</si>
  <si>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</si>
  <si>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</si>
  <si>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</si>
  <si>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</si>
  <si>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</si>
  <si>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</si>
  <si>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</si>
  <si>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</si>
  <si>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</si>
  <si>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</si>
  <si>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</si>
  <si>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</si>
  <si>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</si>
  <si>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</si>
  <si>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</si>
  <si>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</si>
  <si>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</si>
  <si>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</si>
  <si>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</si>
  <si>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</si>
  <si>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</si>
  <si>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</si>
  <si>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</si>
  <si>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</si>
  <si>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</si>
  <si>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</si>
  <si>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</si>
  <si>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</si>
  <si>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</si>
  <si>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</si>
  <si>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</si>
  <si>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</si>
  <si>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</si>
  <si>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</si>
  <si>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</si>
  <si>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</si>
  <si>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</si>
  <si>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</si>
  <si>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</si>
  <si>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</si>
  <si>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</si>
  <si>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</si>
  <si>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</si>
  <si>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</si>
  <si>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</si>
  <si>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</si>
  <si>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</si>
  <si>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</si>
  <si>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</si>
  <si>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</si>
  <si>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</si>
  <si>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</si>
  <si>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</si>
  <si>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</si>
  <si>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</si>
  <si>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</si>
  <si>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</si>
  <si>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</si>
  <si>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</si>
  <si>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</si>
  <si>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</si>
  <si>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</si>
  <si>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</si>
  <si>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</si>
  <si>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</si>
  <si>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</si>
  <si>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</si>
  <si>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</si>
  <si>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</si>
  <si>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</si>
  <si>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</si>
  <si>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</si>
  <si>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</si>
  <si>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</si>
  <si>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</si>
  <si>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</si>
  <si>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</si>
  <si>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</si>
  <si>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</si>
  <si>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</si>
  <si>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</si>
  <si>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</si>
  <si>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</si>
  <si>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</si>
  <si>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</si>
  <si>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</si>
  <si>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</si>
  <si>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</si>
  <si>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</si>
  <si>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</si>
  <si>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</si>
  <si>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</si>
  <si>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</si>
  <si>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</si>
  <si>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</si>
  <si>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</si>
  <si>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</si>
  <si>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</si>
  <si>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</si>
  <si>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</si>
  <si>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</si>
  <si>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</si>
  <si>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</si>
  <si>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</si>
  <si>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</si>
  <si>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</si>
  <si>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</si>
  <si>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</si>
  <si>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</si>
  <si>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</si>
  <si>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</si>
  <si>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</si>
  <si>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</si>
  <si>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</si>
  <si>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</si>
  <si>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</si>
  <si>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</si>
  <si>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</si>
  <si>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</si>
  <si>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</si>
  <si>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</si>
  <si>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</si>
  <si>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</si>
  <si>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</si>
  <si>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</si>
  <si>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</si>
  <si>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</si>
  <si>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</si>
  <si>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</si>
  <si>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</si>
  <si>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</si>
  <si>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</si>
  <si>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</si>
  <si>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</si>
  <si>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</si>
  <si>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</si>
  <si>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</si>
  <si>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</si>
  <si>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</si>
  <si>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</si>
  <si>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</si>
  <si>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</si>
  <si>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</si>
  <si>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215</t>
  </si>
  <si>
    <t>资源勘探工业信息等支出</t>
  </si>
  <si>
    <t>21508</t>
  </si>
  <si>
    <t>支持中小企业发展和管理支出</t>
  </si>
  <si>
    <t>2150801</t>
  </si>
  <si>
    <t>行政运行</t>
  </si>
  <si>
    <t>2150803</t>
  </si>
  <si>
    <t>机关服务</t>
  </si>
  <si>
    <t>2150899</t>
  </si>
  <si>
    <t>其他支持中小企业发展和管理支出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</si>
  <si>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</si>
  <si>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</si>
  <si>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</si>
  <si>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</si>
  <si>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</si>
  <si>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</si>
  <si>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</si>
  <si>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</si>
  <si>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</si>
  <si>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</si>
  <si>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</si>
  <si>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</si>
  <si>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</si>
  <si>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</si>
  <si>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注：本表反映部门本年度取得的各项支出情况。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</si>
  <si>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</si>
  <si>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</si>
  <si>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</si>
  <si>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</si>
  <si>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</si>
  <si>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</si>
  <si>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</si>
  <si>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</si>
  <si>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</si>
  <si>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</si>
  <si>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</si>
  <si>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</si>
  <si>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</si>
  <si>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</si>
  <si>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</si>
  <si>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</si>
  <si>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</si>
  <si>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</si>
  <si>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</si>
  <si>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</si>
  <si>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</si>
  <si>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</si>
  <si>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</si>
  <si>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</si>
  <si>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</si>
  <si>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</si>
  <si>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</si>
  <si>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</si>
  <si>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</si>
  <si>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</si>
  <si>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</si>
  <si>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</si>
  <si>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2080506</t>
  </si>
  <si>
    <t>机关事业单位职业年金缴费支出</t>
  </si>
  <si>
    <t>2101102</t>
  </si>
  <si>
    <t>事业单位医疗</t>
  </si>
  <si>
    <t>212</t>
  </si>
  <si>
    <t>城乡社区支出</t>
  </si>
  <si>
    <t>21203</t>
  </si>
  <si>
    <t>城乡社区公共设施</t>
  </si>
  <si>
    <t>2120399</t>
  </si>
  <si>
    <t>其他城乡社区公共设施支出</t>
  </si>
  <si>
    <t>注：本表反映部门本年度一般公共预算财政拨款的收支和年初、年末结转结余情况。</t>
  </si>
  <si>
    <t>一般公共预算财政拨款基本支出决算表</t>
  </si>
  <si>
    <t>公开06表</t>
  </si>
  <si>
    <t>单位：元</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</si>
  <si>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</si>
  <si>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</si>
  <si>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</si>
  <si>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</si>
  <si>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</si>
  <si>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</si>
  <si>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</si>
  <si>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</si>
  <si>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</si>
  <si>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</si>
  <si>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</si>
  <si>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</si>
  <si>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</si>
  <si>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</si>
  <si>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</si>
  <si>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</si>
  <si>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</si>
  <si>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</si>
  <si>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</si>
  <si>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</si>
  <si>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</si>
  <si>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</si>
  <si>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</si>
  <si>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</si>
  <si>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</si>
  <si>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</si>
  <si>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</si>
  <si>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</si>
  <si>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</si>
  <si>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</si>
  <si>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</si>
  <si>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</si>
  <si>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</si>
  <si>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</si>
  <si>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</si>
  <si>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</si>
  <si>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</si>
  <si>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</si>
  <si>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</si>
  <si>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</si>
  <si>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</si>
  <si>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</si>
  <si>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</si>
  <si>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</si>
  <si>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</si>
  <si>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</si>
  <si>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</si>
  <si>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</si>
  <si>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</si>
  <si>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</si>
  <si>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</si>
  <si>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</si>
  <si>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</si>
  <si>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</si>
  <si>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</si>
  <si>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</si>
  <si>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</si>
  <si>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</si>
  <si>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</si>
  <si>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</si>
  <si>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</si>
  <si>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</si>
  <si>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</si>
  <si>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</si>
  <si>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</si>
  <si>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</si>
  <si>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</si>
  <si>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</si>
  <si>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</si>
  <si>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</si>
  <si>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</si>
  <si>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</si>
  <si>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</si>
  <si>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</si>
  <si>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</si>
  <si>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</si>
  <si>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</si>
  <si>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</si>
  <si>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</si>
  <si>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</si>
  <si>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</si>
  <si>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</si>
  <si>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</si>
  <si>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</si>
  <si>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</si>
  <si>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</si>
  <si>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</si>
  <si>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</si>
  <si>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</si>
  <si>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</si>
  <si>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</si>
  <si>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</si>
  <si>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</si>
  <si>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</si>
  <si>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</si>
  <si>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</si>
  <si>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</si>
  <si>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</si>
  <si>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</si>
  <si>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</si>
  <si>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</si>
  <si>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</si>
  <si>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</si>
  <si>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</si>
  <si>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</si>
  <si>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</si>
  <si>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</si>
  <si>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</si>
  <si>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</si>
  <si>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</si>
  <si>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</si>
  <si>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</si>
  <si>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</si>
  <si>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</si>
  <si>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</si>
  <si>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</si>
  <si>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</si>
  <si>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</si>
  <si>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</si>
  <si>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</si>
  <si>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</si>
  <si>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</si>
  <si>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</si>
  <si>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</si>
  <si>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</si>
  <si>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</si>
  <si>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</si>
  <si>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</si>
  <si>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</si>
  <si>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</si>
  <si>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</si>
  <si>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</si>
  <si>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</si>
  <si>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</si>
  <si>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</si>
  <si>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</si>
  <si>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</si>
  <si>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</si>
  <si>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</si>
  <si>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</si>
  <si>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</si>
  <si>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</si>
  <si>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</si>
  <si>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</si>
  <si>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</si>
  <si>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</si>
  <si>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</si>
  <si>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</si>
  <si>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</si>
  <si>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</si>
  <si>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</si>
  <si>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</si>
  <si>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</si>
  <si>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</si>
  <si>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</si>
  <si>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</si>
  <si>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</si>
  <si>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</si>
  <si>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</si>
  <si>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</si>
  <si>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</si>
  <si>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</si>
  <si>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</si>
  <si>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</si>
  <si>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</si>
  <si>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</si>
  <si>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</si>
  <si>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</si>
  <si>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</si>
  <si>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</si>
  <si>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</si>
  <si>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</si>
  <si>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</si>
  <si>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</si>
  <si>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</si>
  <si>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</si>
  <si>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</si>
  <si>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</si>
  <si>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</si>
  <si>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</si>
  <si>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</si>
  <si>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</si>
  <si>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</si>
  <si>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</si>
  <si>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</si>
  <si>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</si>
  <si>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</si>
  <si>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</si>
  <si>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</si>
  <si>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</si>
  <si>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</si>
  <si>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</si>
  <si>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</si>
  <si>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</si>
  <si>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</si>
  <si>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</si>
  <si>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</si>
  <si>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</si>
  <si>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</si>
  <si>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</si>
  <si>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</si>
  <si>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</si>
  <si>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</si>
  <si>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</si>
  <si>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</si>
  <si>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</si>
  <si>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</si>
  <si>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</si>
  <si>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</si>
  <si>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</si>
  <si>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</si>
  <si>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</si>
  <si>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</si>
  <si>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</si>
  <si>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</si>
  <si>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</si>
  <si>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2290401</t>
  </si>
  <si>
    <t>其他政府性基金安排的支出</t>
  </si>
  <si>
    <t>注：本表反映部门本年度政府性基金预算财政拨款的收支和年初、年末结转结余情况。</t>
  </si>
  <si>
    <t>说明：本部门无此公开事项。</t>
  </si>
  <si>
    <t>国有资本经营预算财政拨款收入支出决算表</t>
  </si>
  <si>
    <t>公开09表</t>
  </si>
  <si>
    <t>结转</t>
  </si>
  <si>
    <t>结余</t>
  </si>
  <si>
    <t>无</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</si>
  <si>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</si>
  <si>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</si>
  <si>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</si>
  <si>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</si>
  <si>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</si>
  <si>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</si>
  <si>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</si>
  <si>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</si>
  <si>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</si>
  <si>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</si>
  <si>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</si>
  <si>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</si>
  <si>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</si>
  <si>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</si>
  <si>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</si>
  <si>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</si>
  <si>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</si>
  <si>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</si>
  <si>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</si>
  <si>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</si>
  <si>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</si>
  <si>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</si>
  <si>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</si>
  <si>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</si>
  <si>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</si>
  <si>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</si>
  <si>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</si>
  <si>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</si>
  <si>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</si>
  <si>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</si>
  <si>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</si>
  <si>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</si>
  <si>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</si>
  <si>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</si>
  <si>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</si>
  <si>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</si>
  <si>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</si>
  <si>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</si>
  <si>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</si>
  <si>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</si>
  <si>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</si>
  <si>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</si>
  <si>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</si>
  <si>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</si>
  <si>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</si>
  <si>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</si>
  <si>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</si>
  <si>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</si>
  <si>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</si>
  <si>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</si>
  <si>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</si>
  <si>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</si>
  <si>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</si>
  <si>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</si>
  <si>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</si>
  <si>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</si>
  <si>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</si>
  <si>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</si>
  <si>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</si>
  <si>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</si>
  <si>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</si>
  <si>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</si>
  <si>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</si>
  <si>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1.贯彻执行上级党委政府、县委县政府和园区党工委的决策部署，依据国家有关法律法规和产业政策全面组织实施园区的开发建设工作。
2.负责研究国家产业发展政策，根据洱源县国土空间总体规划，编制园区经济社会发展规划、总体规划、详细规划和专项规划，拟订园区的各项管理办法和制度、投资和生产经营激励促进措施、改革创新措施等政策，经批准后组织实施。
3.组织园区内企业生产及各项经济技术指标的考核、统计和上报工作。
4.负责对园区内生产经营单位的应急管理、安全生产、生态环境保护等工作进行监督检查，协助行业主管部门依法履行安全生产、生态环境保护等相关监督管理职责。
5.负责规划区内土地开发利用，组织实施土地征用、收储、交易、开发利用等工作。协调县级相关部门和有关乡镇做好园区的征地拆迁工作。
6.根据规划布局，负责规划区内基础设施建设和配套公共服务体系建设工作。
7.负责园区招商引资和投资促进工作，引进项目、资金、人才和技术等，审查监管投资建设项目，促进和组织对外经济技术合作与交流。
8.负责园区优化营商环境工作，履行各级人民政府授于园区管委会的经济管理权和行政审批权。
9.负责园区财政预算管理、财政收支预决算的编制执行，实施国有资产、债权债务、投资、融资管理工作。负责园区财务资金监督管理、内部审计监督工作。
10.负责对园区管委会所属事业单位和国有企业实施管理。
11.完成上级党委政府、县委县政府和园区党工委交办的事项。</t>
  </si>
  <si>
    <t>（二）部门绩效目标的设立情况</t>
  </si>
  <si>
    <t>2023年设定了6个绩效目标：1.持续推进云南海荃游艇有限公司新能源船艇“智造”基地项目、大理天秀农业有限公司年加工1万吨核桃、夏威夷果及梅干系列产品项目、稻米加工厂项目、洱源晟达建设工程有限责任公司沥青拌合站项目、洱源锦泰矿业溪灯坪金矿采选工程建设项目。
2.完善园区基础设施建设。对邓川片区公鸡山进行开发建设，打造小微企业创业基地，通过积极向上争取资金对场地进行“三通一平”，建好道路、标准厂房等基础设施，努力实现“熟地”招商、“标准地”出让，为小微企业孵化成长提供一个平台。
3.加强招商引资，精准谋划包装项目。
4.优化营商环境，创造良好竞争优势。
5.强化要素保障，完善基础设施。
6.持续加强干部队伍建设，为园区高质量发展提供坚强保障。</t>
  </si>
  <si>
    <t>（三）部门整体收支情况</t>
  </si>
  <si>
    <t>2023年财政拨款收入共计1058.42万元，基本支出248.59万元其中人员经费242.67万元，日常公用经费5.92万元。2023年支出共计1058.42万元，基本支出248.59万元，其中人员经费242.67万元，日常公用经费5.92万元。项目支出809.83万元。</t>
  </si>
  <si>
    <t>（四）部门预算管理制度建设情况</t>
  </si>
  <si>
    <t>按照全面完整，规划约束、严格顺序，坚守底线、讲求绩效，科学配置、统筹安排，保障重点的原则编制部门预算；严格按照规定实行预算公开;强化预算执行管理。</t>
  </si>
  <si>
    <t>（五）严控“三公经费”支出情况</t>
  </si>
  <si>
    <t>2023年“三公”经费支出2.78万元，其中公务用车运行维护费支出2.70万元，2023年末公务用车保有量为2辆。公务接待费支出0.0825万元，无因公出国费用。</t>
  </si>
  <si>
    <t>二、绩效自评工作情况</t>
  </si>
  <si>
    <t>（一）绩效自评的目的</t>
  </si>
  <si>
    <t>通过对项目的产出数量、质量、时效、成本以及经济效益、社会效益、服务对象满意度等自评，发现问题并及时进行整改，有利于资金发挥最大效益。</t>
  </si>
  <si>
    <t>（二）自评组织过程</t>
  </si>
  <si>
    <t>1.前期准备</t>
  </si>
  <si>
    <t>一是成立自评小组；二是确定自评指标权重；三是确定绩效评价标准；四是确定评价方法。</t>
  </si>
  <si>
    <t>2.组织实施</t>
  </si>
  <si>
    <t>遵循科学公正、统筹兼顾、激励约束、公开透明的原则开展绩效自评。</t>
  </si>
  <si>
    <t>三、评价情况分析及综合评价结论</t>
  </si>
  <si>
    <t>通过自评，我单位严格执行预算，保障了部门运转及部门事业发展，下一步要持续加强绩效管理，保障资金安全。</t>
  </si>
  <si>
    <t>四、存在的问题和整改情况</t>
  </si>
  <si>
    <t>问题：资金支付进度缓慢。                                             整改：加强与财政局对接，统筹安排，保障重点，加快支付进度。</t>
  </si>
  <si>
    <t>五、绩效自评结果应用</t>
  </si>
  <si>
    <t>加强自评结果的整理、分析，将自评结果作为本单位完善政策和改进管理的重要依据。</t>
  </si>
  <si>
    <t>六、主要经验及做法</t>
  </si>
  <si>
    <t xml:space="preserve">对部门整体支出预算绩效实行日常监控全覆盖，通过项目跟踪检查、数据统计分析等，动态了解和掌握项目目标实现程度、资金支出进度、项目实施进程等，对发现的问题及时整改、加强纠偏。
</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</si>
  <si>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</si>
  <si>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</si>
  <si>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</si>
  <si>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</si>
  <si>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</si>
  <si>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</si>
  <si>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</si>
  <si>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</si>
  <si>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</si>
  <si>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</si>
  <si>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</si>
  <si>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</si>
  <si>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</si>
  <si>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</si>
  <si>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</si>
  <si>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</si>
  <si>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</si>
  <si>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</si>
  <si>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2023年下达特定目标类项目经费较多。</t>
  </si>
  <si>
    <t>2023年干部职工养老保险缴费未支付完。</t>
  </si>
  <si>
    <t>2023年下达特定目标类项目经费809.83万元。</t>
  </si>
  <si>
    <t>其中：当年财政拨款</t>
  </si>
  <si>
    <t>上年结转</t>
  </si>
  <si>
    <t>其他资金</t>
  </si>
  <si>
    <t>部门年度目标</t>
  </si>
  <si>
    <t>1.持续推进云南海荃游艇有限公司新能源船艇“智造”基地项目、大理天秀农业有限公司年加工1万吨核桃、夏威夷果及梅干系列产品项目、稻米加工厂项目、洱源晟达建设工程有限责任公司沥青拌合站项目、洱源锦泰矿业溪灯坪金矿采选工程建设项目。
2.完善园区基础设施建设。对邓川片区公鸡山进行开发建设，打造小微企业创业基地，通过积极向上争取资金对场地进行“三通一平”，建好道路、标准厂房等基础设施，努力实现“熟地”招商、“标准地”出让，为小微企业孵化成长提供一个平台。
3.加强招商引资，精准谋划包装项目。
4.优化营商环境，创造良好竞争优势。
5.强化要素保障，完善基础设施。
6.持续加强干部队伍建设，为园区高质量发展提供坚强保障。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</si>
  <si>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</si>
  <si>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</si>
  <si>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</si>
  <si>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</si>
  <si>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</si>
  <si>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</si>
  <si>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</si>
  <si>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</si>
  <si>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</si>
  <si>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</si>
  <si>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</si>
  <si>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</si>
  <si>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年内招商引资项目引入数</t>
  </si>
  <si>
    <t>≥</t>
  </si>
  <si>
    <t>个</t>
  </si>
  <si>
    <t>无偏差</t>
  </si>
  <si>
    <t>质量指标</t>
  </si>
  <si>
    <t>按期完成万名党员进党校培训</t>
  </si>
  <si>
    <t>＝</t>
  </si>
  <si>
    <t>人</t>
  </si>
  <si>
    <t>200人</t>
  </si>
  <si>
    <t>时效指标</t>
  </si>
  <si>
    <t>2023年12月底以前开始建设基础设施</t>
  </si>
  <si>
    <t>%</t>
  </si>
  <si>
    <t>资金未按时到位</t>
  </si>
  <si>
    <t>效益指标</t>
  </si>
  <si>
    <t>可持续影响指标</t>
  </si>
  <si>
    <t>优化营商环境，创造良好竞争优势</t>
  </si>
  <si>
    <t>达标</t>
  </si>
  <si>
    <t>满意度指标</t>
  </si>
  <si>
    <t>服务对象满意度指标等</t>
  </si>
  <si>
    <t>园区企业对园区服务满意度</t>
  </si>
  <si>
    <t>其他需说明事项</t>
  </si>
  <si>
    <t>备注：</t>
  </si>
  <si>
    <t>公开表15</t>
  </si>
  <si>
    <t>2023年度项目支出绩效自评表</t>
  </si>
  <si>
    <t>项目名称</t>
  </si>
  <si>
    <t>园区基础设施建设经费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</si>
  <si>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</si>
  <si>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</si>
  <si>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</si>
  <si>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</si>
  <si>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</si>
  <si>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</si>
  <si>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</si>
  <si>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</si>
  <si>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</si>
  <si>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</si>
  <si>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</si>
  <si>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</si>
  <si>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</si>
  <si>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目标1：不断完善园区基础设施建设，优化营商环境，提高企业入驻率。
目标2：按时还本付息,提高社会信用。</t>
  </si>
  <si>
    <t>1.园区基础设施建设进度缓慢。2.资金安排不及时。</t>
  </si>
  <si>
    <t xml:space="preserve">年度指标值 </t>
  </si>
  <si>
    <t>配套基础设施建设面积</t>
  </si>
  <si>
    <t>0.5平方公里</t>
  </si>
  <si>
    <t>平方公里</t>
  </si>
  <si>
    <t>园区基础设施建设进度缓慢</t>
  </si>
  <si>
    <t>资金拨付进度慢</t>
  </si>
  <si>
    <t>基础设施验收合格率</t>
  </si>
  <si>
    <t>成本指标</t>
  </si>
  <si>
    <t>2023年内安排基础设施建设相关费用</t>
  </si>
  <si>
    <t>683.5万元</t>
  </si>
  <si>
    <t>万元</t>
  </si>
  <si>
    <t>可持续影响
指标</t>
  </si>
  <si>
    <t>有效优化</t>
  </si>
  <si>
    <t>入园企业对园区服务的满意度</t>
  </si>
  <si>
    <t>95%</t>
  </si>
  <si>
    <t>满意度等于95%</t>
  </si>
  <si>
    <t>其他需要说明事项</t>
  </si>
  <si>
    <t>（自评等级）</t>
  </si>
  <si>
    <t>总分</t>
  </si>
  <si>
    <t>良</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</si>
  <si>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</si>
  <si>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</si>
  <si>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</si>
  <si>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</si>
  <si>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</si>
  <si>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</si>
  <si>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</si>
  <si>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</si>
  <si>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招商引资工作经费</t>
  </si>
  <si>
    <t>目标1：2023年引入园区重大项目1个；目标2：制定园区招商引资优惠政策 ；目标3：优化营商环境，创造良好竞争优势；目标4：加强招商引资，精准谋划包装项目。</t>
  </si>
  <si>
    <t>2023年推动3个项目落地，制定了园区招商引资优惠政策，营商环境进一步得到优化，项目包装谋划有序推进。</t>
  </si>
  <si>
    <t>2023年争取引入园区重大项目</t>
  </si>
  <si>
    <t>2023年重大项目实际落地3个</t>
  </si>
  <si>
    <t>聚焦“精准招商、以商招商、招大引强”加强招商研究谋划</t>
  </si>
  <si>
    <t>有效推进</t>
  </si>
  <si>
    <t>年内安排招商引资项目经费</t>
  </si>
  <si>
    <t>5万元</t>
  </si>
  <si>
    <t>园区工作经费</t>
  </si>
  <si>
    <t>目标1：加强招商引资，积极培育市场主体；目标2：加快推进基础设施，抓实重大项目建设；目标3：加强企业服务，积极打造一流营商环境；目标4：提升园区干部综合能力。</t>
  </si>
  <si>
    <t>2023年推动3个项目落地，制定了园区招商引资优惠政策，营商环境进一步得到优化，项目包装谋划有序推进。干部综合能力进一步提高。</t>
  </si>
  <si>
    <t>2023年招商引进项目数量</t>
  </si>
  <si>
    <t>2023年招商引资项目完成3个</t>
  </si>
  <si>
    <t>加快推进基础设施建设</t>
  </si>
  <si>
    <t>资金未及时到位</t>
  </si>
  <si>
    <t>县政府安排产业园区工作经费</t>
  </si>
  <si>
    <t>10万元</t>
  </si>
  <si>
    <t>有效推动产业园区建设</t>
  </si>
  <si>
    <t>双星路道路建设项目资金</t>
  </si>
  <si>
    <t>目标：不断完善园区基础设施建设，优化营商环境，提高企业入驻率。</t>
  </si>
  <si>
    <t>道路建设面积</t>
  </si>
  <si>
    <t>道路建设缓慢</t>
  </si>
  <si>
    <t>2023年双星路道路建设项目资金</t>
  </si>
  <si>
    <t>30.87万元</t>
  </si>
  <si>
    <t>非公有制经济和社会组织党组织工作经费和党组织书记工作津贴州级补助资金</t>
  </si>
  <si>
    <t>目标1：有效推动非公有制经济和社会组织党组织工作；目标2：目标3：加强企业服务，积极打造一流营商环境；目标3：提升园区干部综合能力。</t>
  </si>
  <si>
    <t>2023年支付经补贴3次，有效推动非公有制经济和社会组织党组织工作发展。提升干部综合能力。</t>
  </si>
  <si>
    <t>次</t>
  </si>
  <si>
    <t>按期完成万名党员进党校培训参加人数：200</t>
  </si>
  <si>
    <t>有效推动非公有制经济和社会组织党组织工作</t>
  </si>
  <si>
    <t>6.22万元</t>
  </si>
  <si>
    <t>监理费资金</t>
  </si>
  <si>
    <t>目标1：不断完善园区基础设施建设，优化营商环境，提高企业入驻率。
目标2：按时支付工程相关费用,提高社会信用。</t>
  </si>
  <si>
    <t>项目设施建设面积</t>
  </si>
  <si>
    <t>项目建设进度缓慢</t>
  </si>
  <si>
    <t>项目验收合格率</t>
  </si>
  <si>
    <t>2023年内监理费资金</t>
  </si>
  <si>
    <t>5.21万元</t>
  </si>
  <si>
    <t>2023年内园区规划等服务相关资金</t>
  </si>
  <si>
    <t>目标1：通过调整规划，不断完善园区营商环境，提高企业入驻率。
目标2：按时支付相关费用,提高社会信用。</t>
  </si>
  <si>
    <t>1.服务相关项目进度缓慢。2.资金安排不及时。</t>
  </si>
  <si>
    <t>规划服务</t>
  </si>
  <si>
    <t>服务相关项目进度缓慢</t>
  </si>
  <si>
    <t>验收合格率</t>
  </si>
  <si>
    <t>42.16万元</t>
  </si>
  <si>
    <t>选派工作队员生活补助及工作经费</t>
  </si>
  <si>
    <t>目标1：按时支付相关费用,提高工作人员待遇。目标2：调动工作人员工作积极性。</t>
  </si>
  <si>
    <t>1.资金安排及时；2.有效动工作人员工作积极性。</t>
  </si>
  <si>
    <t>拨款次数</t>
  </si>
  <si>
    <t>拨款1次</t>
  </si>
  <si>
    <t>资金拨付及时</t>
  </si>
  <si>
    <t>2023年内选派工作队员生活补助及工作经费</t>
  </si>
  <si>
    <t>1.65万元</t>
  </si>
  <si>
    <t>非税收入安排的支出经费</t>
  </si>
  <si>
    <t>县财政下达非税收入安排的支出经费</t>
  </si>
  <si>
    <t>3.46万元</t>
  </si>
  <si>
    <t>园区环境提升改造经费</t>
  </si>
  <si>
    <t>目标1：提升办公环境，提高服务意识；目标2：加快推进基础设施，抓实重大项目建设；目标3：加强企业服务，积极打造一流营商环境；目标4：提升园区干部综合能力。</t>
  </si>
  <si>
    <t>2023年项目建设，营商环境进一步得到优化，干部综合能力进一步提高。</t>
  </si>
  <si>
    <t>县财政下达园区环境提升改造经费</t>
  </si>
  <si>
    <t>5.76万元</t>
  </si>
  <si>
    <t>园区太阳能路灯维修经费</t>
  </si>
  <si>
    <t>路灯修缮</t>
  </si>
  <si>
    <t>盏</t>
  </si>
  <si>
    <t>路灯修缮进度缓慢</t>
  </si>
  <si>
    <t>财政局下达园区太阳能路灯维修经费</t>
  </si>
  <si>
    <t>16万元</t>
  </si>
  <si>
    <t>一般公共预算财政拨款“三公”经费情况表</t>
    <phoneticPr fontId="8" type="noConversion"/>
  </si>
  <si>
    <r>
      <t>分值(</t>
    </r>
    <r>
      <rPr>
        <b/>
        <sz val="10"/>
        <rFont val="宋体"/>
        <family val="3"/>
        <charset val="134"/>
        <scheme val="minor"/>
      </rPr>
      <t>90分</t>
    </r>
    <r>
      <rPr>
        <sz val="10"/>
        <rFont val="宋体"/>
        <family val="3"/>
        <charset val="134"/>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</si>
</sst>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quot;&quot;;[Red]\-#,##0.00"/>
    <numFmt numFmtId="177" formatCode="0.00_);[Red]\(0.00\)"/>
    <numFmt numFmtId="178" formatCode="0_ "/>
    <numFmt numFmtId="179" formatCode="0.00_ ;[Red]\-0.00\ "/>
    <numFmt numFmtId="180" formatCode="_ * #,##0.00\ ;_ * \-#,##0.00\ ;_ * &quot;-&quot;??_ ;_ @_ "/>
  </numFmts>
  <fonts count="23">
    <font>
      <sz val="11"/>
      <color indexed="8"/>
      <name val="宋体"/>
      <charset val="134"/>
      <scheme val="minor"/>
    </font>
    <font>
      <sz val="12"/>
      <name val="宋体"/>
      <family val="3"/>
      <charset val="134"/>
    </font>
    <font>
      <sz val="11"/>
      <color indexed="8"/>
      <name val="宋体"/>
      <family val="3"/>
      <charset val="134"/>
    </font>
    <font>
      <sz val="10"/>
      <name val="Arial"/>
      <family val="2"/>
    </font>
    <font>
      <b/>
      <sz val="18"/>
      <name val="宋体"/>
      <family val="3"/>
      <charset val="134"/>
      <scheme val="minor"/>
    </font>
    <font>
      <sz val="10"/>
      <name val="宋体"/>
      <family val="3"/>
      <charset val="134"/>
      <scheme val="minor"/>
    </font>
    <font>
      <b/>
      <sz val="10"/>
      <name val="宋体"/>
      <family val="3"/>
      <charset val="134"/>
      <scheme val="minor"/>
    </font>
    <font>
      <sz val="10"/>
      <name val="宋体"/>
      <family val="3"/>
      <charset val="134"/>
    </font>
    <font>
      <sz val="9"/>
      <name val="宋体"/>
      <family val="3"/>
      <charset val="134"/>
      <scheme val="minor"/>
    </font>
    <font>
      <b/>
      <sz val="18"/>
      <name val="宋体"/>
      <family val="3"/>
      <charset val="134"/>
    </font>
    <font>
      <sz val="11"/>
      <name val="宋体"/>
      <family val="3"/>
      <charset val="134"/>
    </font>
    <font>
      <sz val="10"/>
      <color indexed="8"/>
      <name val="Arial"/>
      <family val="2"/>
    </font>
    <font>
      <sz val="12"/>
      <name val="Arial"/>
      <family val="2"/>
    </font>
    <font>
      <sz val="11"/>
      <name val="Microsoft YaHei"/>
      <charset val="134"/>
    </font>
    <font>
      <sz val="11"/>
      <name val="宋体"/>
      <charset val="134"/>
      <scheme val="minor"/>
    </font>
    <font>
      <sz val="22"/>
      <name val="宋体"/>
      <family val="3"/>
      <charset val="134"/>
    </font>
    <font>
      <b/>
      <sz val="11"/>
      <name val="宋体"/>
      <family val="3"/>
      <charset val="134"/>
    </font>
    <font>
      <sz val="11"/>
      <name val="宋体"/>
      <family val="3"/>
      <charset val="134"/>
      <scheme val="minor"/>
    </font>
    <font>
      <b/>
      <sz val="10"/>
      <name val="宋体"/>
      <family val="3"/>
      <charset val="134"/>
    </font>
    <font>
      <b/>
      <sz val="12"/>
      <name val="宋体"/>
      <family val="3"/>
      <charset val="134"/>
    </font>
    <font>
      <sz val="10"/>
      <name val="黑体"/>
      <family val="3"/>
      <charset val="134"/>
    </font>
    <font>
      <sz val="10"/>
      <name val="仿宋"/>
      <family val="3"/>
      <charset val="134"/>
    </font>
    <font>
      <b/>
      <sz val="9"/>
      <name val="宋体"/>
      <family val="3"/>
      <charset val="134"/>
      <scheme val="minor"/>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D4D4D4"/>
      </left>
      <right style="thin">
        <color rgb="FFD4D4D4"/>
      </right>
      <top style="thin">
        <color rgb="FFD4D4D4"/>
      </top>
      <bottom style="thin">
        <color rgb="FFD4D4D4"/>
      </bottom>
      <diagonal/>
    </border>
    <border>
      <left style="thin">
        <color rgb="FFD4D4D4"/>
      </left>
      <right/>
      <top style="thin">
        <color rgb="FFD4D4D4"/>
      </top>
      <bottom style="thin">
        <color rgb="FFD4D4D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6">
    <xf numFmtId="0" fontId="0" fillId="0" borderId="0">
      <alignment vertical="center"/>
    </xf>
    <xf numFmtId="0" fontId="2" fillId="0" borderId="0"/>
    <xf numFmtId="0" fontId="1" fillId="0" borderId="0"/>
    <xf numFmtId="0" fontId="2" fillId="0" borderId="0">
      <alignment vertical="center"/>
    </xf>
    <xf numFmtId="0" fontId="11" fillId="0" borderId="0"/>
    <xf numFmtId="0" fontId="1" fillId="0" borderId="0">
      <alignment vertical="center"/>
    </xf>
  </cellStyleXfs>
  <cellXfs count="200">
    <xf numFmtId="0" fontId="0" fillId="0" borderId="0" xfId="0" applyFont="1">
      <alignment vertical="center"/>
    </xf>
    <xf numFmtId="0" fontId="1" fillId="0" borderId="0" xfId="0" applyFont="1" applyFill="1" applyBorder="1" applyAlignment="1"/>
    <xf numFmtId="0" fontId="3" fillId="0" borderId="0" xfId="0" applyFont="1" applyFill="1" applyBorder="1" applyAlignment="1"/>
    <xf numFmtId="0" fontId="5" fillId="0" borderId="1" xfId="1" applyFont="1" applyFill="1" applyBorder="1" applyAlignment="1">
      <alignment vertical="center" wrapText="1"/>
    </xf>
    <xf numFmtId="176" fontId="5" fillId="0" borderId="1" xfId="1" applyNumberFormat="1" applyFont="1" applyFill="1" applyBorder="1" applyAlignment="1">
      <alignment horizontal="right" vertical="center" shrinkToFit="1"/>
    </xf>
    <xf numFmtId="0" fontId="5" fillId="0" borderId="1" xfId="1" applyFont="1" applyFill="1" applyBorder="1" applyAlignment="1">
      <alignment horizontal="left" vertical="center" wrapText="1"/>
    </xf>
    <xf numFmtId="0" fontId="5" fillId="0" borderId="1" xfId="1" applyFont="1" applyFill="1" applyBorder="1" applyAlignment="1">
      <alignment horizontal="center" vertical="center"/>
    </xf>
    <xf numFmtId="9" fontId="5" fillId="0" borderId="1" xfId="1" applyNumberFormat="1" applyFont="1" applyFill="1" applyBorder="1" applyAlignment="1">
      <alignment horizontal="center" vertical="center" wrapText="1"/>
    </xf>
    <xf numFmtId="178" fontId="5" fillId="0" borderId="6" xfId="1" applyNumberFormat="1" applyFont="1" applyFill="1" applyBorder="1" applyAlignment="1">
      <alignment horizontal="center" vertical="center" wrapText="1"/>
    </xf>
    <xf numFmtId="0" fontId="5" fillId="0" borderId="7" xfId="1" applyFont="1" applyFill="1" applyBorder="1" applyAlignment="1">
      <alignment horizontal="center" vertical="center" wrapText="1"/>
    </xf>
    <xf numFmtId="49" fontId="5" fillId="0" borderId="5" xfId="1" applyNumberFormat="1" applyFont="1" applyFill="1" applyBorder="1" applyAlignment="1">
      <alignment horizontal="center" vertical="center" wrapText="1"/>
    </xf>
    <xf numFmtId="178" fontId="5" fillId="0" borderId="1" xfId="1" applyNumberFormat="1" applyFont="1" applyFill="1" applyBorder="1" applyAlignment="1">
      <alignment horizontal="center" vertical="center" wrapText="1"/>
    </xf>
    <xf numFmtId="0" fontId="7" fillId="0" borderId="0" xfId="0" applyFont="1" applyFill="1" applyBorder="1" applyAlignment="1"/>
    <xf numFmtId="0" fontId="6" fillId="0" borderId="0" xfId="1" applyFont="1" applyFill="1" applyBorder="1" applyAlignment="1">
      <alignment horizontal="left" vertical="center" wrapText="1"/>
    </xf>
    <xf numFmtId="0" fontId="5" fillId="0" borderId="0" xfId="1" applyFont="1" applyFill="1" applyBorder="1" applyAlignment="1">
      <alignment horizontal="center" vertical="center" wrapText="1"/>
    </xf>
    <xf numFmtId="0" fontId="7" fillId="0" borderId="0" xfId="0" applyFont="1" applyFill="1" applyBorder="1" applyAlignment="1">
      <alignment horizontal="right" vertical="center"/>
    </xf>
    <xf numFmtId="179" fontId="5" fillId="0" borderId="6" xfId="1" applyNumberFormat="1" applyFont="1" applyFill="1" applyBorder="1" applyAlignment="1">
      <alignment horizontal="center" vertical="center" wrapText="1"/>
    </xf>
    <xf numFmtId="17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top" wrapText="1"/>
    </xf>
    <xf numFmtId="0" fontId="8" fillId="0" borderId="0" xfId="1" applyFont="1" applyFill="1" applyBorder="1" applyAlignment="1">
      <alignment horizontal="center" vertical="center" wrapText="1"/>
    </xf>
    <xf numFmtId="0" fontId="1" fillId="0" borderId="0" xfId="0" applyFont="1" applyFill="1" applyBorder="1" applyAlignment="1">
      <alignment wrapText="1"/>
    </xf>
    <xf numFmtId="176" fontId="1" fillId="0" borderId="1" xfId="0" applyNumberFormat="1" applyFont="1" applyFill="1" applyBorder="1" applyAlignment="1">
      <alignment vertical="center"/>
    </xf>
    <xf numFmtId="0" fontId="3" fillId="0" borderId="0" xfId="0" applyFont="1" applyFill="1" applyAlignment="1"/>
    <xf numFmtId="0" fontId="12" fillId="0" borderId="0" xfId="0" applyFont="1" applyFill="1" applyAlignment="1"/>
    <xf numFmtId="0" fontId="1" fillId="0" borderId="0" xfId="0" applyFont="1" applyFill="1" applyAlignment="1"/>
    <xf numFmtId="0" fontId="7" fillId="0" borderId="0" xfId="0" applyFont="1" applyFill="1" applyAlignment="1">
      <alignment vertical="center"/>
    </xf>
    <xf numFmtId="0" fontId="7" fillId="0" borderId="0" xfId="0" applyFont="1" applyFill="1" applyAlignment="1"/>
    <xf numFmtId="0" fontId="7" fillId="0" borderId="0" xfId="5" applyFont="1" applyFill="1" applyAlignment="1">
      <alignment vertical="center" wrapText="1"/>
    </xf>
    <xf numFmtId="0" fontId="3" fillId="0" borderId="0" xfId="0" applyFont="1" applyFill="1" applyAlignment="1">
      <alignment wrapText="1"/>
    </xf>
    <xf numFmtId="0" fontId="5" fillId="0" borderId="1"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13" fillId="0" borderId="15" xfId="0" applyNumberFormat="1" applyFont="1" applyFill="1" applyBorder="1" applyAlignment="1">
      <alignment vertical="center"/>
    </xf>
    <xf numFmtId="0" fontId="14" fillId="0" borderId="0" xfId="0" applyFont="1" applyFill="1">
      <alignment vertical="center"/>
    </xf>
    <xf numFmtId="0" fontId="1" fillId="0" borderId="0" xfId="2" applyFont="1" applyFill="1" applyAlignment="1">
      <alignment vertical="center"/>
    </xf>
    <xf numFmtId="0" fontId="7" fillId="0" borderId="0" xfId="2" applyFont="1" applyFill="1" applyAlignment="1">
      <alignment vertical="center"/>
    </xf>
    <xf numFmtId="0" fontId="7" fillId="0" borderId="0" xfId="0" applyFont="1" applyFill="1" applyAlignment="1">
      <alignment horizontal="right"/>
    </xf>
    <xf numFmtId="0" fontId="7" fillId="0" borderId="0" xfId="0" applyFont="1" applyFill="1" applyAlignment="1">
      <alignment horizontal="center"/>
    </xf>
    <xf numFmtId="0" fontId="10" fillId="0" borderId="15" xfId="0" applyNumberFormat="1" applyFont="1" applyFill="1" applyBorder="1" applyAlignment="1">
      <alignment horizontal="center" vertical="center"/>
    </xf>
    <xf numFmtId="4" fontId="10" fillId="0" borderId="15" xfId="0" applyNumberFormat="1" applyFont="1" applyFill="1" applyBorder="1" applyAlignment="1">
      <alignment horizontal="right" vertical="center"/>
    </xf>
    <xf numFmtId="0" fontId="10" fillId="0" borderId="15" xfId="0" applyNumberFormat="1" applyFont="1" applyFill="1" applyBorder="1" applyAlignment="1">
      <alignment horizontal="right" vertical="center"/>
    </xf>
    <xf numFmtId="0" fontId="10" fillId="0" borderId="15" xfId="0" applyNumberFormat="1" applyFont="1" applyFill="1" applyBorder="1" applyAlignment="1">
      <alignment horizontal="left" vertical="center"/>
    </xf>
    <xf numFmtId="0" fontId="15" fillId="0" borderId="0" xfId="0" applyFont="1" applyFill="1" applyAlignment="1">
      <alignment horizontal="center"/>
    </xf>
    <xf numFmtId="0" fontId="5" fillId="0" borderId="0" xfId="0" applyFont="1" applyFill="1">
      <alignment vertical="center"/>
    </xf>
    <xf numFmtId="0"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right" vertical="center"/>
    </xf>
    <xf numFmtId="0" fontId="10" fillId="0" borderId="1" xfId="0" applyNumberFormat="1" applyFont="1" applyFill="1" applyBorder="1" applyAlignment="1">
      <alignment horizontal="left" vertical="center"/>
    </xf>
    <xf numFmtId="0" fontId="14" fillId="0" borderId="0" xfId="0" applyFont="1" applyFill="1" applyAlignment="1">
      <alignment vertical="center"/>
    </xf>
    <xf numFmtId="0" fontId="3" fillId="0" borderId="0" xfId="4" applyFont="1" applyFill="1"/>
    <xf numFmtId="0" fontId="7" fillId="0" borderId="0" xfId="4" applyFont="1" applyFill="1" applyAlignment="1">
      <alignment vertical="center"/>
    </xf>
    <xf numFmtId="0" fontId="7" fillId="0" borderId="0" xfId="0" applyFont="1" applyFill="1" applyAlignment="1">
      <alignment horizontal="right" vertical="center"/>
    </xf>
    <xf numFmtId="0" fontId="7" fillId="0" borderId="0" xfId="0" applyFont="1" applyFill="1" applyBorder="1" applyAlignment="1">
      <alignment vertical="center"/>
    </xf>
    <xf numFmtId="0" fontId="10" fillId="0" borderId="15" xfId="0" applyNumberFormat="1" applyFont="1" applyFill="1" applyBorder="1" applyAlignment="1">
      <alignment horizontal="center" vertical="center" wrapText="1"/>
    </xf>
    <xf numFmtId="0" fontId="7" fillId="0" borderId="0" xfId="0" applyFont="1" applyFill="1" applyAlignment="1">
      <alignment horizontal="left" vertical="center"/>
    </xf>
    <xf numFmtId="0" fontId="5" fillId="0" borderId="0" xfId="0" applyFont="1" applyFill="1" applyAlignment="1">
      <alignment vertical="center"/>
    </xf>
    <xf numFmtId="0" fontId="5" fillId="0" borderId="0" xfId="0" applyNumberFormat="1" applyFont="1" applyFill="1" applyBorder="1" applyAlignment="1" applyProtection="1">
      <alignment horizontal="right" vertical="center"/>
    </xf>
    <xf numFmtId="0" fontId="16" fillId="0" borderId="15" xfId="0" applyNumberFormat="1" applyFont="1" applyFill="1" applyBorder="1" applyAlignment="1">
      <alignment horizontal="left" vertical="center" wrapText="1"/>
    </xf>
    <xf numFmtId="4" fontId="10" fillId="0" borderId="15" xfId="0" applyNumberFormat="1" applyFont="1" applyFill="1" applyBorder="1" applyAlignment="1">
      <alignment horizontal="right" vertical="center" wrapText="1"/>
    </xf>
    <xf numFmtId="0" fontId="10" fillId="0" borderId="15" xfId="0" applyNumberFormat="1" applyFont="1" applyFill="1" applyBorder="1" applyAlignment="1">
      <alignment horizontal="left" vertical="center" wrapText="1"/>
    </xf>
    <xf numFmtId="0" fontId="7" fillId="0" borderId="0" xfId="0" applyFont="1" applyFill="1" applyBorder="1" applyAlignment="1">
      <alignment horizontal="right"/>
    </xf>
    <xf numFmtId="0" fontId="7" fillId="0" borderId="0" xfId="0" applyFont="1" applyFill="1" applyBorder="1" applyAlignment="1">
      <alignment horizontal="center"/>
    </xf>
    <xf numFmtId="4" fontId="10" fillId="0" borderId="1" xfId="0" applyNumberFormat="1"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10" fillId="0" borderId="1" xfId="0" applyNumberFormat="1" applyFont="1" applyFill="1" applyBorder="1" applyAlignment="1">
      <alignment horizontal="right" vertical="center" shrinkToFit="1"/>
    </xf>
    <xf numFmtId="176" fontId="10" fillId="0" borderId="1" xfId="0" applyNumberFormat="1" applyFont="1" applyFill="1" applyBorder="1" applyAlignment="1">
      <alignment horizontal="right" vertical="center" wrapText="1" shrinkToFit="1"/>
    </xf>
    <xf numFmtId="0" fontId="1" fillId="0" borderId="0" xfId="2" applyFont="1" applyFill="1" applyBorder="1" applyAlignment="1">
      <alignment vertical="center"/>
    </xf>
    <xf numFmtId="0" fontId="1" fillId="0" borderId="0" xfId="2" applyFont="1" applyFill="1" applyBorder="1" applyAlignment="1">
      <alignment vertical="center" wrapText="1"/>
    </xf>
    <xf numFmtId="0" fontId="10" fillId="0" borderId="0" xfId="0" applyFont="1" applyFill="1" applyBorder="1" applyAlignment="1"/>
    <xf numFmtId="0" fontId="18" fillId="0" borderId="0"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5" fillId="0" borderId="0" xfId="1"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0" fontId="16"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10" fontId="10" fillId="0" borderId="1" xfId="0" applyNumberFormat="1" applyFont="1" applyFill="1" applyBorder="1" applyAlignment="1">
      <alignment horizontal="right" vertical="center"/>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20" fillId="0" borderId="0" xfId="0" applyFont="1" applyFill="1" applyBorder="1" applyAlignment="1">
      <alignment horizontal="justify" vertical="center"/>
    </xf>
    <xf numFmtId="0" fontId="7" fillId="0" borderId="0" xfId="0" applyFont="1" applyFill="1" applyBorder="1" applyAlignment="1">
      <alignment horizontal="left" vertical="center"/>
    </xf>
    <xf numFmtId="176" fontId="6" fillId="0" borderId="1" xfId="1" applyNumberFormat="1" applyFont="1" applyFill="1" applyBorder="1" applyAlignment="1">
      <alignment horizontal="right" vertical="center" shrinkToFit="1"/>
    </xf>
    <xf numFmtId="10" fontId="6" fillId="0" borderId="1" xfId="1" applyNumberFormat="1" applyFont="1" applyFill="1" applyBorder="1" applyAlignment="1">
      <alignment horizontal="right" vertical="center" wrapText="1"/>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10" fillId="0" borderId="0" xfId="1" applyFont="1" applyFill="1" applyBorder="1" applyAlignment="1">
      <alignment wrapText="1"/>
    </xf>
    <xf numFmtId="0" fontId="10" fillId="0" borderId="0" xfId="1" applyFont="1" applyFill="1" applyBorder="1" applyAlignment="1">
      <alignment vertic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0" fontId="10" fillId="0" borderId="0" xfId="0" applyFont="1" applyFill="1" applyBorder="1" applyAlignment="1">
      <alignment wrapText="1"/>
    </xf>
    <xf numFmtId="0" fontId="21"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179" fontId="6" fillId="0" borderId="1" xfId="1" applyNumberFormat="1" applyFont="1" applyFill="1" applyBorder="1" applyAlignment="1">
      <alignment horizontal="center" vertical="center" wrapText="1"/>
    </xf>
    <xf numFmtId="0" fontId="22" fillId="0" borderId="1" xfId="1" applyFont="1" applyFill="1" applyBorder="1" applyAlignment="1">
      <alignment horizontal="center" vertical="center" wrapText="1"/>
    </xf>
    <xf numFmtId="0" fontId="7" fillId="0" borderId="1" xfId="0" applyFont="1" applyFill="1" applyBorder="1" applyAlignment="1">
      <alignment vertical="center" wrapText="1"/>
    </xf>
    <xf numFmtId="0" fontId="15" fillId="0" borderId="0" xfId="0" applyFont="1" applyFill="1" applyAlignment="1">
      <alignment horizontal="center"/>
    </xf>
    <xf numFmtId="0" fontId="10" fillId="0" borderId="15" xfId="0" applyNumberFormat="1" applyFont="1" applyFill="1" applyBorder="1" applyAlignment="1">
      <alignment horizontal="center" vertical="center"/>
    </xf>
    <xf numFmtId="0" fontId="10" fillId="0" borderId="15" xfId="0" applyNumberFormat="1" applyFont="1" applyFill="1" applyBorder="1" applyAlignment="1">
      <alignment horizontal="left" vertical="center"/>
    </xf>
    <xf numFmtId="0" fontId="10" fillId="0" borderId="15"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xf>
    <xf numFmtId="0" fontId="10" fillId="0" borderId="22" xfId="0" applyNumberFormat="1" applyFont="1" applyFill="1" applyBorder="1" applyAlignment="1">
      <alignment horizontal="left" vertical="center"/>
    </xf>
    <xf numFmtId="0" fontId="10" fillId="0" borderId="1" xfId="0" applyNumberFormat="1" applyFont="1" applyFill="1" applyBorder="1" applyAlignment="1">
      <alignment horizontal="center" vertical="center"/>
    </xf>
    <xf numFmtId="0" fontId="10" fillId="0" borderId="16" xfId="0" applyNumberFormat="1" applyFont="1" applyFill="1" applyBorder="1" applyAlignment="1">
      <alignment horizontal="center" vertical="center"/>
    </xf>
    <xf numFmtId="0" fontId="15" fillId="0" borderId="0" xfId="0" applyFont="1" applyFill="1" applyAlignment="1">
      <alignment horizontal="center" wrapText="1"/>
    </xf>
    <xf numFmtId="0"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wrapText="1"/>
    </xf>
    <xf numFmtId="0" fontId="10" fillId="0" borderId="17" xfId="0" applyNumberFormat="1" applyFont="1" applyFill="1" applyBorder="1" applyAlignment="1">
      <alignment horizontal="left" vertical="center"/>
    </xf>
    <xf numFmtId="0" fontId="10" fillId="0" borderId="18" xfId="0" applyNumberFormat="1" applyFont="1" applyFill="1" applyBorder="1" applyAlignment="1">
      <alignment horizontal="left" vertical="center"/>
    </xf>
    <xf numFmtId="0" fontId="10" fillId="0" borderId="19" xfId="0" applyNumberFormat="1" applyFont="1" applyFill="1" applyBorder="1" applyAlignment="1">
      <alignment horizontal="left" vertical="center"/>
    </xf>
    <xf numFmtId="0" fontId="10" fillId="0" borderId="20" xfId="0" applyNumberFormat="1" applyFont="1" applyFill="1" applyBorder="1" applyAlignment="1">
      <alignment horizontal="left" vertical="center"/>
    </xf>
    <xf numFmtId="0" fontId="10" fillId="0" borderId="21" xfId="0" applyNumberFormat="1" applyFont="1" applyFill="1" applyBorder="1" applyAlignment="1">
      <alignment horizontal="left"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9" fillId="0" borderId="0" xfId="0" applyFont="1" applyFill="1" applyAlignment="1">
      <alignment horizontal="center"/>
    </xf>
    <xf numFmtId="0" fontId="5" fillId="0" borderId="0" xfId="0" applyNumberFormat="1" applyFont="1" applyFill="1" applyBorder="1" applyAlignment="1" applyProtection="1">
      <alignment horizontal="right" vertical="center"/>
    </xf>
    <xf numFmtId="0" fontId="5" fillId="0" borderId="10" xfId="0" applyNumberFormat="1" applyFont="1" applyFill="1" applyBorder="1" applyAlignment="1" applyProtection="1">
      <alignment horizontal="right" vertical="center" wrapText="1"/>
    </xf>
    <xf numFmtId="0" fontId="9" fillId="0" borderId="0" xfId="0" applyFont="1" applyFill="1" applyAlignment="1">
      <alignment horizontal="center" vertical="center"/>
    </xf>
    <xf numFmtId="0" fontId="7" fillId="0" borderId="0" xfId="0" applyFont="1" applyFill="1" applyBorder="1" applyAlignment="1">
      <alignment horizontal="left" vertical="center"/>
    </xf>
    <xf numFmtId="0" fontId="10" fillId="0" borderId="15" xfId="0" applyNumberFormat="1" applyFont="1" applyFill="1" applyBorder="1" applyAlignment="1">
      <alignment horizontal="left" vertical="center" wrapText="1"/>
    </xf>
    <xf numFmtId="0" fontId="15" fillId="0" borderId="0" xfId="0" applyFont="1" applyFill="1" applyBorder="1" applyAlignment="1">
      <alignment horizontal="center"/>
    </xf>
    <xf numFmtId="0" fontId="15" fillId="0" borderId="0" xfId="0" applyFont="1" applyFill="1" applyBorder="1" applyAlignment="1">
      <alignment horizontal="center" wrapTex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 fontId="10" fillId="0" borderId="2"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wrapText="1"/>
    </xf>
    <xf numFmtId="0" fontId="17" fillId="0" borderId="0" xfId="1"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9"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Border="1" applyAlignment="1">
      <alignment horizontal="left" vertical="center"/>
    </xf>
    <xf numFmtId="0" fontId="7" fillId="0" borderId="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180" fontId="16" fillId="0" borderId="1" xfId="0" applyNumberFormat="1" applyFont="1" applyFill="1" applyBorder="1" applyAlignment="1">
      <alignment horizontal="right" vertical="center" shrinkToFit="1"/>
    </xf>
    <xf numFmtId="180" fontId="10" fillId="0" borderId="1" xfId="0" applyNumberFormat="1" applyFont="1" applyFill="1" applyBorder="1" applyAlignment="1">
      <alignment horizontal="right" vertical="center"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4" fillId="0" borderId="0" xfId="1" applyFont="1" applyFill="1" applyBorder="1" applyAlignment="1">
      <alignment horizontal="center" vertical="center"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177" fontId="5"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0" xfId="1" applyFont="1" applyFill="1" applyBorder="1" applyAlignment="1">
      <alignment horizontal="left" vertical="center" wrapText="1"/>
    </xf>
    <xf numFmtId="49" fontId="5" fillId="0" borderId="2" xfId="1" applyNumberFormat="1" applyFont="1" applyFill="1" applyBorder="1" applyAlignment="1">
      <alignment horizontal="left" vertical="top" wrapText="1"/>
    </xf>
    <xf numFmtId="49" fontId="5" fillId="0" borderId="3" xfId="1" applyNumberFormat="1" applyFont="1" applyFill="1" applyBorder="1" applyAlignment="1">
      <alignment horizontal="left" vertical="top" wrapText="1"/>
    </xf>
    <xf numFmtId="49" fontId="5" fillId="0" borderId="4" xfId="1" applyNumberFormat="1" applyFont="1" applyFill="1" applyBorder="1" applyAlignment="1">
      <alignment horizontal="left" vertical="top"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2" xfId="1" applyFont="1" applyFill="1" applyBorder="1" applyAlignment="1">
      <alignment horizontal="center" wrapText="1"/>
    </xf>
    <xf numFmtId="0" fontId="5" fillId="0" borderId="3" xfId="1" applyFont="1" applyFill="1" applyBorder="1" applyAlignment="1">
      <alignment horizontal="center" wrapText="1"/>
    </xf>
    <xf numFmtId="0" fontId="5" fillId="0" borderId="4" xfId="1" applyFont="1" applyFill="1" applyBorder="1" applyAlignment="1">
      <alignment horizontal="center" wrapText="1"/>
    </xf>
  </cellXfs>
  <cellStyles count="6">
    <cellStyle name="常规" xfId="0" builtinId="0"/>
    <cellStyle name="常规 2" xfId="1"/>
    <cellStyle name="常规 3" xfId="3"/>
    <cellStyle name="常规 9" xfId="4"/>
    <cellStyle name="常规_04-分类改革-预算表" xfId="2"/>
    <cellStyle name="常规_事业单位部门决算报表（讨论稿）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32"/>
  <sheetViews>
    <sheetView workbookViewId="0">
      <selection activeCell="D15" sqref="D15"/>
    </sheetView>
  </sheetViews>
  <sheetFormatPr defaultColWidth="9" defaultRowHeight="13.5"/>
  <cols>
    <col min="1" max="1" width="9" style="32"/>
    <col min="2" max="2" width="54.625" style="32" customWidth="1"/>
    <col min="3" max="16384" width="9" style="32"/>
  </cols>
  <sheetData>
    <row r="1" spans="1:2" ht="15" customHeight="1">
      <c r="A1" s="31" t="s">
        <v>0</v>
      </c>
      <c r="B1" s="31" t="s">
        <v>1</v>
      </c>
    </row>
    <row r="2" spans="1:2" ht="15" customHeight="1">
      <c r="A2" s="31" t="s">
        <v>2</v>
      </c>
      <c r="B2" s="31" t="s">
        <v>3</v>
      </c>
    </row>
    <row r="3" spans="1:2" ht="15" customHeight="1">
      <c r="A3" s="31" t="s">
        <v>4</v>
      </c>
      <c r="B3" s="31" t="s">
        <v>5</v>
      </c>
    </row>
    <row r="4" spans="1:2" ht="15" customHeight="1">
      <c r="A4" s="31" t="s">
        <v>6</v>
      </c>
      <c r="B4" s="31" t="s">
        <v>7</v>
      </c>
    </row>
    <row r="5" spans="1:2" ht="15" customHeight="1">
      <c r="A5" s="31" t="s">
        <v>8</v>
      </c>
      <c r="B5" s="31" t="s">
        <v>9</v>
      </c>
    </row>
    <row r="6" spans="1:2" ht="15" customHeight="1">
      <c r="A6" s="31" t="s">
        <v>10</v>
      </c>
      <c r="B6" s="31" t="s">
        <v>11</v>
      </c>
    </row>
    <row r="7" spans="1:2" ht="15" customHeight="1">
      <c r="A7" s="31" t="s">
        <v>12</v>
      </c>
      <c r="B7" s="31" t="s">
        <v>13</v>
      </c>
    </row>
    <row r="8" spans="1:2" ht="15" customHeight="1">
      <c r="A8" s="31" t="s">
        <v>14</v>
      </c>
      <c r="B8" s="31"/>
    </row>
    <row r="9" spans="1:2" ht="15" customHeight="1">
      <c r="A9" s="31" t="s">
        <v>15</v>
      </c>
      <c r="B9" s="31" t="s">
        <v>16</v>
      </c>
    </row>
    <row r="10" spans="1:2" ht="15" customHeight="1">
      <c r="A10" s="31" t="s">
        <v>17</v>
      </c>
      <c r="B10" s="31" t="s">
        <v>18</v>
      </c>
    </row>
    <row r="11" spans="1:2" ht="15" customHeight="1">
      <c r="A11" s="31" t="s">
        <v>19</v>
      </c>
      <c r="B11" s="31" t="s">
        <v>20</v>
      </c>
    </row>
    <row r="12" spans="1:2" ht="15" customHeight="1">
      <c r="A12" s="31" t="s">
        <v>21</v>
      </c>
      <c r="B12" s="31"/>
    </row>
    <row r="13" spans="1:2" ht="15" customHeight="1">
      <c r="A13" s="31" t="s">
        <v>22</v>
      </c>
      <c r="B13" s="31" t="s">
        <v>23</v>
      </c>
    </row>
    <row r="14" spans="1:2" ht="15" customHeight="1">
      <c r="A14" s="31" t="s">
        <v>24</v>
      </c>
      <c r="B14" s="31" t="s">
        <v>25</v>
      </c>
    </row>
    <row r="15" spans="1:2" ht="15" customHeight="1">
      <c r="A15" s="31" t="s">
        <v>26</v>
      </c>
      <c r="B15" s="31" t="s">
        <v>27</v>
      </c>
    </row>
    <row r="16" spans="1:2" ht="15" customHeight="1">
      <c r="A16" s="31" t="s">
        <v>28</v>
      </c>
      <c r="B16" s="31" t="s">
        <v>29</v>
      </c>
    </row>
    <row r="17" spans="1:2" ht="15" customHeight="1">
      <c r="A17" s="31" t="s">
        <v>30</v>
      </c>
      <c r="B17" s="31" t="s">
        <v>31</v>
      </c>
    </row>
    <row r="18" spans="1:2" ht="15" customHeight="1">
      <c r="A18" s="31" t="s">
        <v>32</v>
      </c>
      <c r="B18" s="31" t="s">
        <v>33</v>
      </c>
    </row>
    <row r="19" spans="1:2" ht="15" customHeight="1">
      <c r="A19" s="31" t="s">
        <v>34</v>
      </c>
      <c r="B19" s="31" t="s">
        <v>35</v>
      </c>
    </row>
    <row r="20" spans="1:2" ht="15" customHeight="1">
      <c r="A20" s="31" t="s">
        <v>36</v>
      </c>
      <c r="B20" s="31" t="s">
        <v>37</v>
      </c>
    </row>
    <row r="21" spans="1:2" ht="15" customHeight="1">
      <c r="A21" s="31" t="s">
        <v>38</v>
      </c>
      <c r="B21" s="31" t="s">
        <v>39</v>
      </c>
    </row>
    <row r="22" spans="1:2" ht="15" customHeight="1">
      <c r="A22" s="31" t="s">
        <v>40</v>
      </c>
      <c r="B22" s="31" t="s">
        <v>41</v>
      </c>
    </row>
    <row r="23" spans="1:2" ht="15" customHeight="1">
      <c r="A23" s="31" t="s">
        <v>42</v>
      </c>
      <c r="B23" s="31" t="s">
        <v>43</v>
      </c>
    </row>
    <row r="24" spans="1:2" ht="15" customHeight="1">
      <c r="A24" s="31" t="s">
        <v>44</v>
      </c>
      <c r="B24" s="31" t="s">
        <v>20</v>
      </c>
    </row>
    <row r="25" spans="1:2" ht="15" customHeight="1">
      <c r="A25" s="31" t="s">
        <v>45</v>
      </c>
      <c r="B25" s="31" t="s">
        <v>46</v>
      </c>
    </row>
    <row r="26" spans="1:2" ht="15" customHeight="1">
      <c r="A26" s="31" t="s">
        <v>47</v>
      </c>
      <c r="B26" s="31" t="s">
        <v>48</v>
      </c>
    </row>
    <row r="27" spans="1:2" ht="15" customHeight="1">
      <c r="A27" s="31" t="s">
        <v>49</v>
      </c>
      <c r="B27" s="31" t="s">
        <v>50</v>
      </c>
    </row>
    <row r="28" spans="1:2" ht="15" customHeight="1">
      <c r="A28" s="31" t="s">
        <v>51</v>
      </c>
      <c r="B28" s="31" t="s">
        <v>52</v>
      </c>
    </row>
    <row r="29" spans="1:2" ht="15" customHeight="1">
      <c r="A29" s="31" t="s">
        <v>53</v>
      </c>
      <c r="B29" s="31" t="s">
        <v>54</v>
      </c>
    </row>
    <row r="30" spans="1:2" ht="15" customHeight="1">
      <c r="A30" s="31" t="s">
        <v>55</v>
      </c>
      <c r="B30" s="31"/>
    </row>
    <row r="31" spans="1:2" ht="15" customHeight="1">
      <c r="A31" s="31" t="s">
        <v>56</v>
      </c>
      <c r="B31" s="31" t="s">
        <v>27</v>
      </c>
    </row>
    <row r="32" spans="1:2" ht="15" customHeight="1">
      <c r="A32" s="31" t="s">
        <v>57</v>
      </c>
      <c r="B32" s="31" t="s">
        <v>58</v>
      </c>
    </row>
  </sheetData>
  <phoneticPr fontId="8" type="noConversion"/>
  <dataValidations count="1">
    <dataValidation type="list" allowBlank="1" sqref="B29 B31 B14:B16 B20:B23 B25:B27">
      <formula1>#REF!</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sheetViews>
  <sheetFormatPr defaultColWidth="9" defaultRowHeight="13.5"/>
  <cols>
    <col min="1" max="3" width="2.75" style="32" customWidth="1"/>
    <col min="4" max="4" width="32.75" style="32" customWidth="1"/>
    <col min="5" max="6" width="15" style="32" customWidth="1"/>
    <col min="7" max="11" width="14" style="32" customWidth="1"/>
    <col min="12" max="12" width="15" style="32" customWidth="1"/>
    <col min="13" max="16384" width="9" style="32"/>
  </cols>
  <sheetData>
    <row r="1" spans="1:12" s="24" customFormat="1" ht="35.25" customHeight="1">
      <c r="A1" s="125" t="s">
        <v>504</v>
      </c>
      <c r="B1" s="125"/>
      <c r="C1" s="125"/>
      <c r="D1" s="125"/>
      <c r="E1" s="125"/>
      <c r="F1" s="125"/>
      <c r="G1" s="125"/>
      <c r="H1" s="125"/>
      <c r="I1" s="125"/>
      <c r="J1" s="125"/>
    </row>
    <row r="2" spans="1:12" s="24" customFormat="1" ht="18" customHeight="1">
      <c r="A2" s="25"/>
      <c r="B2" s="25"/>
      <c r="C2" s="25"/>
      <c r="D2" s="25"/>
      <c r="E2" s="25"/>
      <c r="F2" s="25"/>
      <c r="G2" s="25"/>
      <c r="H2" s="25"/>
      <c r="I2" s="25"/>
      <c r="L2" s="50" t="s">
        <v>505</v>
      </c>
    </row>
    <row r="3" spans="1:12" s="24" customFormat="1" ht="18" customHeight="1">
      <c r="A3" s="126" t="s">
        <v>61</v>
      </c>
      <c r="B3" s="126"/>
      <c r="C3" s="126"/>
      <c r="D3" s="126"/>
      <c r="E3" s="53"/>
      <c r="F3" s="53"/>
      <c r="G3" s="25"/>
      <c r="H3" s="25"/>
      <c r="I3" s="25"/>
      <c r="L3" s="15" t="s">
        <v>283</v>
      </c>
    </row>
    <row r="4" spans="1:12" ht="19.5" customHeight="1">
      <c r="A4" s="106" t="s">
        <v>65</v>
      </c>
      <c r="B4" s="106"/>
      <c r="C4" s="106"/>
      <c r="D4" s="106"/>
      <c r="E4" s="106" t="s">
        <v>261</v>
      </c>
      <c r="F4" s="106"/>
      <c r="G4" s="106"/>
      <c r="H4" s="106" t="s">
        <v>262</v>
      </c>
      <c r="I4" s="106" t="s">
        <v>263</v>
      </c>
      <c r="J4" s="106" t="s">
        <v>166</v>
      </c>
      <c r="K4" s="106"/>
      <c r="L4" s="106"/>
    </row>
    <row r="5" spans="1:12" ht="19.5" customHeight="1">
      <c r="A5" s="106" t="s">
        <v>181</v>
      </c>
      <c r="B5" s="106"/>
      <c r="C5" s="106"/>
      <c r="D5" s="106" t="s">
        <v>182</v>
      </c>
      <c r="E5" s="106" t="s">
        <v>188</v>
      </c>
      <c r="F5" s="106" t="s">
        <v>506</v>
      </c>
      <c r="G5" s="106" t="s">
        <v>507</v>
      </c>
      <c r="H5" s="106"/>
      <c r="I5" s="106"/>
      <c r="J5" s="106" t="s">
        <v>188</v>
      </c>
      <c r="K5" s="106" t="s">
        <v>506</v>
      </c>
      <c r="L5" s="104" t="s">
        <v>507</v>
      </c>
    </row>
    <row r="6" spans="1:12" ht="19.5" customHeight="1">
      <c r="A6" s="106"/>
      <c r="B6" s="106"/>
      <c r="C6" s="106"/>
      <c r="D6" s="106"/>
      <c r="E6" s="106"/>
      <c r="F6" s="106"/>
      <c r="G6" s="106"/>
      <c r="H6" s="106"/>
      <c r="I6" s="106"/>
      <c r="J6" s="106"/>
      <c r="K6" s="106"/>
      <c r="L6" s="104" t="s">
        <v>268</v>
      </c>
    </row>
    <row r="7" spans="1:12" ht="19.5" customHeight="1">
      <c r="A7" s="106"/>
      <c r="B7" s="106"/>
      <c r="C7" s="106"/>
      <c r="D7" s="106"/>
      <c r="E7" s="106"/>
      <c r="F7" s="106"/>
      <c r="G7" s="106"/>
      <c r="H7" s="106"/>
      <c r="I7" s="106"/>
      <c r="J7" s="106"/>
      <c r="K7" s="106"/>
      <c r="L7" s="104"/>
    </row>
    <row r="8" spans="1:12" ht="19.5" customHeight="1">
      <c r="A8" s="106" t="s">
        <v>185</v>
      </c>
      <c r="B8" s="106" t="s">
        <v>186</v>
      </c>
      <c r="C8" s="106" t="s">
        <v>187</v>
      </c>
      <c r="D8" s="52" t="s">
        <v>69</v>
      </c>
      <c r="E8" s="37" t="s">
        <v>70</v>
      </c>
      <c r="F8" s="37" t="s">
        <v>71</v>
      </c>
      <c r="G8" s="37" t="s">
        <v>79</v>
      </c>
      <c r="H8" s="37" t="s">
        <v>83</v>
      </c>
      <c r="I8" s="37" t="s">
        <v>87</v>
      </c>
      <c r="J8" s="37" t="s">
        <v>91</v>
      </c>
      <c r="K8" s="37" t="s">
        <v>95</v>
      </c>
      <c r="L8" s="37" t="s">
        <v>99</v>
      </c>
    </row>
    <row r="9" spans="1:12" ht="19.5" customHeight="1">
      <c r="A9" s="106"/>
      <c r="B9" s="106"/>
      <c r="C9" s="106"/>
      <c r="D9" s="52" t="s">
        <v>188</v>
      </c>
      <c r="E9" s="38">
        <v>0</v>
      </c>
      <c r="F9" s="38">
        <v>0</v>
      </c>
      <c r="G9" s="38">
        <v>0</v>
      </c>
      <c r="H9" s="38">
        <v>0</v>
      </c>
      <c r="I9" s="38">
        <v>0</v>
      </c>
      <c r="J9" s="38">
        <v>0</v>
      </c>
      <c r="K9" s="38">
        <v>0</v>
      </c>
      <c r="L9" s="38">
        <v>0</v>
      </c>
    </row>
    <row r="10" spans="1:12" ht="19.5" customHeight="1">
      <c r="A10" s="105" t="s">
        <v>508</v>
      </c>
      <c r="B10" s="105"/>
      <c r="C10" s="105"/>
      <c r="D10" s="40"/>
      <c r="E10" s="38"/>
      <c r="F10" s="38"/>
      <c r="G10" s="38"/>
      <c r="H10" s="38"/>
      <c r="I10" s="38"/>
      <c r="J10" s="38"/>
      <c r="K10" s="38"/>
      <c r="L10" s="38"/>
    </row>
    <row r="11" spans="1:12" ht="19.5" customHeight="1">
      <c r="A11" s="105" t="s">
        <v>509</v>
      </c>
      <c r="B11" s="105"/>
      <c r="C11" s="105"/>
      <c r="D11" s="105"/>
      <c r="E11" s="105"/>
      <c r="F11" s="105"/>
      <c r="G11" s="105"/>
      <c r="H11" s="105"/>
      <c r="I11" s="105"/>
      <c r="J11" s="105"/>
      <c r="K11" s="105"/>
      <c r="L11" s="105"/>
    </row>
    <row r="12" spans="1:12">
      <c r="A12" s="32" t="s">
        <v>503</v>
      </c>
    </row>
  </sheetData>
  <mergeCells count="20">
    <mergeCell ref="A10:C10"/>
    <mergeCell ref="A11:L11"/>
    <mergeCell ref="A8:A9"/>
    <mergeCell ref="B8:B9"/>
    <mergeCell ref="C8:C9"/>
    <mergeCell ref="A1:J1"/>
    <mergeCell ref="A3:D3"/>
    <mergeCell ref="A4:D4"/>
    <mergeCell ref="E4:G4"/>
    <mergeCell ref="J4:L4"/>
    <mergeCell ref="I4:I7"/>
    <mergeCell ref="J5:J7"/>
    <mergeCell ref="K5:K7"/>
    <mergeCell ref="L5:L7"/>
    <mergeCell ref="A5:C7"/>
    <mergeCell ref="D5:D7"/>
    <mergeCell ref="E5:E7"/>
    <mergeCell ref="F5:F7"/>
    <mergeCell ref="G5:G7"/>
    <mergeCell ref="H4:H7"/>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1"/>
  <sheetViews>
    <sheetView workbookViewId="0">
      <selection activeCell="G23" sqref="G23"/>
    </sheetView>
  </sheetViews>
  <sheetFormatPr defaultColWidth="9" defaultRowHeight="13.5"/>
  <cols>
    <col min="1" max="1" width="39.25" style="32" customWidth="1"/>
    <col min="2" max="2" width="6.125" style="32" customWidth="1"/>
    <col min="3" max="5" width="15" style="32" customWidth="1"/>
    <col min="6" max="16384" width="9" style="32"/>
  </cols>
  <sheetData>
    <row r="1" spans="1:5" s="22" customFormat="1" ht="26.25" customHeight="1">
      <c r="A1" s="125" t="s">
        <v>510</v>
      </c>
      <c r="B1" s="125"/>
      <c r="C1" s="125"/>
      <c r="D1" s="125"/>
      <c r="E1" s="125"/>
    </row>
    <row r="2" spans="1:5" s="22" customFormat="1" ht="18.95" customHeight="1">
      <c r="A2" s="54"/>
      <c r="B2" s="54"/>
      <c r="C2" s="54"/>
      <c r="D2" s="54"/>
      <c r="E2" s="55" t="s">
        <v>511</v>
      </c>
    </row>
    <row r="3" spans="1:5" s="23" customFormat="1" ht="18.95" customHeight="1">
      <c r="A3" s="54" t="s">
        <v>61</v>
      </c>
      <c r="B3" s="54"/>
      <c r="C3" s="54"/>
      <c r="D3" s="54"/>
      <c r="E3" s="55" t="s">
        <v>283</v>
      </c>
    </row>
    <row r="4" spans="1:5" ht="15" customHeight="1">
      <c r="A4" s="52" t="s">
        <v>512</v>
      </c>
      <c r="B4" s="106" t="s">
        <v>66</v>
      </c>
      <c r="C4" s="52" t="s">
        <v>513</v>
      </c>
      <c r="D4" s="52" t="s">
        <v>514</v>
      </c>
      <c r="E4" s="52" t="s">
        <v>515</v>
      </c>
    </row>
    <row r="5" spans="1:5" ht="15" customHeight="1">
      <c r="A5" s="52" t="s">
        <v>516</v>
      </c>
      <c r="B5" s="106"/>
      <c r="C5" s="52" t="s">
        <v>70</v>
      </c>
      <c r="D5" s="52" t="s">
        <v>71</v>
      </c>
      <c r="E5" s="52" t="s">
        <v>79</v>
      </c>
    </row>
    <row r="6" spans="1:5" ht="15" customHeight="1">
      <c r="A6" s="56" t="s">
        <v>517</v>
      </c>
      <c r="B6" s="52" t="s">
        <v>70</v>
      </c>
      <c r="C6" s="52" t="s">
        <v>518</v>
      </c>
      <c r="D6" s="52" t="s">
        <v>518</v>
      </c>
      <c r="E6" s="52" t="s">
        <v>518</v>
      </c>
    </row>
    <row r="7" spans="1:5" ht="15" customHeight="1">
      <c r="A7" s="58" t="s">
        <v>519</v>
      </c>
      <c r="B7" s="52" t="s">
        <v>71</v>
      </c>
      <c r="C7" s="57">
        <v>33500</v>
      </c>
      <c r="D7" s="57">
        <v>27782.17</v>
      </c>
      <c r="E7" s="57">
        <v>27782.17</v>
      </c>
    </row>
    <row r="8" spans="1:5" ht="15" customHeight="1">
      <c r="A8" s="58" t="s">
        <v>520</v>
      </c>
      <c r="B8" s="52" t="s">
        <v>79</v>
      </c>
      <c r="C8" s="57"/>
      <c r="D8" s="57"/>
      <c r="E8" s="57"/>
    </row>
    <row r="9" spans="1:5" ht="15" customHeight="1">
      <c r="A9" s="58" t="s">
        <v>521</v>
      </c>
      <c r="B9" s="52" t="s">
        <v>83</v>
      </c>
      <c r="C9" s="57">
        <v>28000</v>
      </c>
      <c r="D9" s="57">
        <v>26957.17</v>
      </c>
      <c r="E9" s="57">
        <v>26957.17</v>
      </c>
    </row>
    <row r="10" spans="1:5" ht="15" customHeight="1">
      <c r="A10" s="58" t="s">
        <v>522</v>
      </c>
      <c r="B10" s="52" t="s">
        <v>87</v>
      </c>
      <c r="C10" s="57"/>
      <c r="D10" s="57"/>
      <c r="E10" s="57"/>
    </row>
    <row r="11" spans="1:5" ht="15" customHeight="1">
      <c r="A11" s="58" t="s">
        <v>523</v>
      </c>
      <c r="B11" s="52" t="s">
        <v>91</v>
      </c>
      <c r="C11" s="57">
        <v>28000</v>
      </c>
      <c r="D11" s="57">
        <v>26957.17</v>
      </c>
      <c r="E11" s="57">
        <v>26957.17</v>
      </c>
    </row>
    <row r="12" spans="1:5" ht="15" customHeight="1">
      <c r="A12" s="58" t="s">
        <v>524</v>
      </c>
      <c r="B12" s="52" t="s">
        <v>95</v>
      </c>
      <c r="C12" s="57">
        <v>5500</v>
      </c>
      <c r="D12" s="57">
        <v>825</v>
      </c>
      <c r="E12" s="57">
        <v>825</v>
      </c>
    </row>
    <row r="13" spans="1:5" ht="15" customHeight="1">
      <c r="A13" s="58" t="s">
        <v>525</v>
      </c>
      <c r="B13" s="52" t="s">
        <v>99</v>
      </c>
      <c r="C13" s="52" t="s">
        <v>518</v>
      </c>
      <c r="D13" s="52" t="s">
        <v>518</v>
      </c>
      <c r="E13" s="57">
        <v>825</v>
      </c>
    </row>
    <row r="14" spans="1:5" ht="15" customHeight="1">
      <c r="A14" s="58" t="s">
        <v>526</v>
      </c>
      <c r="B14" s="52" t="s">
        <v>102</v>
      </c>
      <c r="C14" s="52" t="s">
        <v>518</v>
      </c>
      <c r="D14" s="52" t="s">
        <v>518</v>
      </c>
      <c r="E14" s="57"/>
    </row>
    <row r="15" spans="1:5" ht="15" customHeight="1">
      <c r="A15" s="58" t="s">
        <v>527</v>
      </c>
      <c r="B15" s="52" t="s">
        <v>105</v>
      </c>
      <c r="C15" s="52" t="s">
        <v>518</v>
      </c>
      <c r="D15" s="52" t="s">
        <v>518</v>
      </c>
      <c r="E15" s="57"/>
    </row>
    <row r="16" spans="1:5" ht="15" customHeight="1">
      <c r="A16" s="58" t="s">
        <v>528</v>
      </c>
      <c r="B16" s="52" t="s">
        <v>108</v>
      </c>
      <c r="C16" s="52" t="s">
        <v>518</v>
      </c>
      <c r="D16" s="52" t="s">
        <v>518</v>
      </c>
      <c r="E16" s="52" t="s">
        <v>518</v>
      </c>
    </row>
    <row r="17" spans="1:5" ht="15" customHeight="1">
      <c r="A17" s="58" t="s">
        <v>529</v>
      </c>
      <c r="B17" s="52" t="s">
        <v>111</v>
      </c>
      <c r="C17" s="52" t="s">
        <v>518</v>
      </c>
      <c r="D17" s="52" t="s">
        <v>518</v>
      </c>
      <c r="E17" s="57"/>
    </row>
    <row r="18" spans="1:5" ht="15" customHeight="1">
      <c r="A18" s="58" t="s">
        <v>530</v>
      </c>
      <c r="B18" s="52" t="s">
        <v>114</v>
      </c>
      <c r="C18" s="52" t="s">
        <v>518</v>
      </c>
      <c r="D18" s="52" t="s">
        <v>518</v>
      </c>
      <c r="E18" s="57"/>
    </row>
    <row r="19" spans="1:5" ht="15" customHeight="1">
      <c r="A19" s="58" t="s">
        <v>531</v>
      </c>
      <c r="B19" s="52" t="s">
        <v>117</v>
      </c>
      <c r="C19" s="52" t="s">
        <v>518</v>
      </c>
      <c r="D19" s="52" t="s">
        <v>518</v>
      </c>
      <c r="E19" s="57"/>
    </row>
    <row r="20" spans="1:5" ht="15" customHeight="1">
      <c r="A20" s="58" t="s">
        <v>532</v>
      </c>
      <c r="B20" s="52" t="s">
        <v>120</v>
      </c>
      <c r="C20" s="52" t="s">
        <v>518</v>
      </c>
      <c r="D20" s="52" t="s">
        <v>518</v>
      </c>
      <c r="E20" s="57">
        <v>2</v>
      </c>
    </row>
    <row r="21" spans="1:5" ht="15" customHeight="1">
      <c r="A21" s="58" t="s">
        <v>533</v>
      </c>
      <c r="B21" s="52" t="s">
        <v>123</v>
      </c>
      <c r="C21" s="52" t="s">
        <v>518</v>
      </c>
      <c r="D21" s="52" t="s">
        <v>518</v>
      </c>
      <c r="E21" s="57">
        <v>2</v>
      </c>
    </row>
    <row r="22" spans="1:5" ht="15" customHeight="1">
      <c r="A22" s="58" t="s">
        <v>534</v>
      </c>
      <c r="B22" s="52" t="s">
        <v>126</v>
      </c>
      <c r="C22" s="52" t="s">
        <v>518</v>
      </c>
      <c r="D22" s="52" t="s">
        <v>518</v>
      </c>
      <c r="E22" s="57"/>
    </row>
    <row r="23" spans="1:5" ht="15" customHeight="1">
      <c r="A23" s="58" t="s">
        <v>535</v>
      </c>
      <c r="B23" s="52" t="s">
        <v>129</v>
      </c>
      <c r="C23" s="52" t="s">
        <v>518</v>
      </c>
      <c r="D23" s="52" t="s">
        <v>518</v>
      </c>
      <c r="E23" s="57">
        <v>24</v>
      </c>
    </row>
    <row r="24" spans="1:5" ht="15" customHeight="1">
      <c r="A24" s="58" t="s">
        <v>536</v>
      </c>
      <c r="B24" s="52" t="s">
        <v>132</v>
      </c>
      <c r="C24" s="52" t="s">
        <v>518</v>
      </c>
      <c r="D24" s="52" t="s">
        <v>518</v>
      </c>
      <c r="E24" s="57"/>
    </row>
    <row r="25" spans="1:5" ht="15" customHeight="1">
      <c r="A25" s="58" t="s">
        <v>537</v>
      </c>
      <c r="B25" s="52" t="s">
        <v>135</v>
      </c>
      <c r="C25" s="52" t="s">
        <v>518</v>
      </c>
      <c r="D25" s="52" t="s">
        <v>518</v>
      </c>
      <c r="E25" s="57"/>
    </row>
    <row r="26" spans="1:5" ht="15" customHeight="1">
      <c r="A26" s="58" t="s">
        <v>538</v>
      </c>
      <c r="B26" s="52" t="s">
        <v>138</v>
      </c>
      <c r="C26" s="52" t="s">
        <v>518</v>
      </c>
      <c r="D26" s="52" t="s">
        <v>518</v>
      </c>
      <c r="E26" s="57"/>
    </row>
    <row r="27" spans="1:5" ht="15" customHeight="1">
      <c r="A27" s="56" t="s">
        <v>539</v>
      </c>
      <c r="B27" s="52" t="s">
        <v>141</v>
      </c>
      <c r="C27" s="52" t="s">
        <v>518</v>
      </c>
      <c r="D27" s="52" t="s">
        <v>518</v>
      </c>
      <c r="E27" s="57">
        <v>59182.9</v>
      </c>
    </row>
    <row r="28" spans="1:5" ht="15" customHeight="1">
      <c r="A28" s="58" t="s">
        <v>540</v>
      </c>
      <c r="B28" s="52" t="s">
        <v>144</v>
      </c>
      <c r="C28" s="52" t="s">
        <v>518</v>
      </c>
      <c r="D28" s="52" t="s">
        <v>518</v>
      </c>
      <c r="E28" s="57">
        <v>59182.9</v>
      </c>
    </row>
    <row r="29" spans="1:5" ht="15" customHeight="1">
      <c r="A29" s="58" t="s">
        <v>541</v>
      </c>
      <c r="B29" s="52" t="s">
        <v>147</v>
      </c>
      <c r="C29" s="52" t="s">
        <v>518</v>
      </c>
      <c r="D29" s="52" t="s">
        <v>518</v>
      </c>
      <c r="E29" s="57"/>
    </row>
    <row r="30" spans="1:5" ht="41.25" customHeight="1">
      <c r="A30" s="127" t="s">
        <v>542</v>
      </c>
      <c r="B30" s="127"/>
      <c r="C30" s="127"/>
      <c r="D30" s="127"/>
      <c r="E30" s="127"/>
    </row>
    <row r="31" spans="1:5" ht="21" customHeight="1">
      <c r="A31" s="127" t="s">
        <v>543</v>
      </c>
      <c r="B31" s="127"/>
      <c r="C31" s="127"/>
      <c r="D31" s="127"/>
      <c r="E31" s="127"/>
    </row>
  </sheetData>
  <mergeCells count="4">
    <mergeCell ref="A1:E1"/>
    <mergeCell ref="A30:E30"/>
    <mergeCell ref="A31:E31"/>
    <mergeCell ref="B4:B5"/>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6"/>
  <sheetViews>
    <sheetView workbookViewId="0">
      <selection activeCell="A3" sqref="A3"/>
    </sheetView>
  </sheetViews>
  <sheetFormatPr defaultColWidth="9" defaultRowHeight="13.5"/>
  <cols>
    <col min="1" max="1" width="30.125" style="32" customWidth="1"/>
    <col min="2" max="2" width="11" style="32" customWidth="1"/>
    <col min="3" max="3" width="16.5" style="32" customWidth="1"/>
    <col min="4" max="4" width="16.25" style="32" customWidth="1"/>
    <col min="5" max="5" width="18" style="32" customWidth="1"/>
    <col min="6" max="16384" width="9" style="32"/>
  </cols>
  <sheetData>
    <row r="1" spans="1:5" s="22" customFormat="1" ht="26.25" customHeight="1">
      <c r="A1" s="125" t="s">
        <v>772</v>
      </c>
      <c r="B1" s="125"/>
      <c r="C1" s="125"/>
      <c r="D1" s="125"/>
      <c r="E1" s="125"/>
    </row>
    <row r="2" spans="1:5" s="22" customFormat="1" ht="18.95" customHeight="1">
      <c r="A2" s="54"/>
      <c r="B2" s="54"/>
      <c r="C2" s="54"/>
      <c r="D2" s="54"/>
      <c r="E2" s="55" t="s">
        <v>544</v>
      </c>
    </row>
    <row r="3" spans="1:5" s="23" customFormat="1" ht="18.95" customHeight="1">
      <c r="A3" s="54" t="s">
        <v>61</v>
      </c>
      <c r="B3" s="54"/>
      <c r="C3" s="54"/>
      <c r="D3" s="54"/>
      <c r="E3" s="55" t="s">
        <v>283</v>
      </c>
    </row>
    <row r="4" spans="1:5" ht="20.100000000000001" customHeight="1">
      <c r="A4" s="37" t="s">
        <v>512</v>
      </c>
      <c r="B4" s="37" t="s">
        <v>66</v>
      </c>
      <c r="C4" s="37" t="s">
        <v>513</v>
      </c>
      <c r="D4" s="37" t="s">
        <v>514</v>
      </c>
      <c r="E4" s="37" t="s">
        <v>515</v>
      </c>
    </row>
    <row r="5" spans="1:5" ht="20.100000000000001" customHeight="1">
      <c r="A5" s="40" t="s">
        <v>516</v>
      </c>
      <c r="B5" s="37"/>
      <c r="C5" s="37" t="s">
        <v>70</v>
      </c>
      <c r="D5" s="37" t="s">
        <v>71</v>
      </c>
      <c r="E5" s="37" t="s">
        <v>79</v>
      </c>
    </row>
    <row r="6" spans="1:5" ht="20.100000000000001" customHeight="1">
      <c r="A6" s="40" t="s">
        <v>545</v>
      </c>
      <c r="B6" s="37" t="s">
        <v>70</v>
      </c>
      <c r="C6" s="37" t="s">
        <v>518</v>
      </c>
      <c r="D6" s="37" t="s">
        <v>518</v>
      </c>
      <c r="E6" s="37" t="s">
        <v>518</v>
      </c>
    </row>
    <row r="7" spans="1:5" ht="20.100000000000001" customHeight="1">
      <c r="A7" s="40" t="s">
        <v>519</v>
      </c>
      <c r="B7" s="37" t="s">
        <v>71</v>
      </c>
      <c r="C7" s="38">
        <v>33500</v>
      </c>
      <c r="D7" s="38">
        <v>27782.17</v>
      </c>
      <c r="E7" s="38">
        <v>27782.17</v>
      </c>
    </row>
    <row r="8" spans="1:5" ht="20.100000000000001" customHeight="1">
      <c r="A8" s="40" t="s">
        <v>520</v>
      </c>
      <c r="B8" s="37" t="s">
        <v>79</v>
      </c>
      <c r="C8" s="38"/>
      <c r="D8" s="38"/>
      <c r="E8" s="38">
        <v>0</v>
      </c>
    </row>
    <row r="9" spans="1:5" ht="20.100000000000001" customHeight="1">
      <c r="A9" s="40" t="s">
        <v>521</v>
      </c>
      <c r="B9" s="37" t="s">
        <v>83</v>
      </c>
      <c r="C9" s="38">
        <v>28000</v>
      </c>
      <c r="D9" s="38">
        <v>26957.17</v>
      </c>
      <c r="E9" s="38">
        <v>26957.17</v>
      </c>
    </row>
    <row r="10" spans="1:5" ht="20.100000000000001" customHeight="1">
      <c r="A10" s="40" t="s">
        <v>522</v>
      </c>
      <c r="B10" s="37" t="s">
        <v>87</v>
      </c>
      <c r="C10" s="38"/>
      <c r="D10" s="38"/>
      <c r="E10" s="38">
        <v>0</v>
      </c>
    </row>
    <row r="11" spans="1:5" ht="20.100000000000001" customHeight="1">
      <c r="A11" s="40" t="s">
        <v>523</v>
      </c>
      <c r="B11" s="37" t="s">
        <v>91</v>
      </c>
      <c r="C11" s="38">
        <v>28000</v>
      </c>
      <c r="D11" s="38">
        <v>26957.17</v>
      </c>
      <c r="E11" s="38">
        <v>26957.17</v>
      </c>
    </row>
    <row r="12" spans="1:5" ht="20.100000000000001" customHeight="1">
      <c r="A12" s="40" t="s">
        <v>524</v>
      </c>
      <c r="B12" s="37" t="s">
        <v>95</v>
      </c>
      <c r="C12" s="38">
        <v>5500</v>
      </c>
      <c r="D12" s="38">
        <v>825</v>
      </c>
      <c r="E12" s="38">
        <v>825</v>
      </c>
    </row>
    <row r="13" spans="1:5" ht="20.100000000000001" customHeight="1">
      <c r="A13" s="40" t="s">
        <v>525</v>
      </c>
      <c r="B13" s="37" t="s">
        <v>99</v>
      </c>
      <c r="C13" s="37" t="s">
        <v>518</v>
      </c>
      <c r="D13" s="37" t="s">
        <v>518</v>
      </c>
      <c r="E13" s="38">
        <v>825</v>
      </c>
    </row>
    <row r="14" spans="1:5" ht="20.100000000000001" customHeight="1">
      <c r="A14" s="40" t="s">
        <v>526</v>
      </c>
      <c r="B14" s="37" t="s">
        <v>102</v>
      </c>
      <c r="C14" s="37" t="s">
        <v>518</v>
      </c>
      <c r="D14" s="37" t="s">
        <v>518</v>
      </c>
      <c r="E14" s="38"/>
    </row>
    <row r="15" spans="1:5" ht="20.100000000000001" customHeight="1">
      <c r="A15" s="40" t="s">
        <v>527</v>
      </c>
      <c r="B15" s="37" t="s">
        <v>105</v>
      </c>
      <c r="C15" s="37" t="s">
        <v>518</v>
      </c>
      <c r="D15" s="37" t="s">
        <v>518</v>
      </c>
      <c r="E15" s="38"/>
    </row>
    <row r="16" spans="1:5" ht="48" customHeight="1">
      <c r="A16" s="127" t="s">
        <v>546</v>
      </c>
      <c r="B16" s="127"/>
      <c r="C16" s="127"/>
      <c r="D16" s="127"/>
      <c r="E16" s="127"/>
    </row>
  </sheetData>
  <mergeCells count="2">
    <mergeCell ref="A1:E1"/>
    <mergeCell ref="A16:E16"/>
  </mergeCells>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workbookViewId="0">
      <selection activeCell="H15" sqref="H15"/>
    </sheetView>
  </sheetViews>
  <sheetFormatPr defaultColWidth="8.125" defaultRowHeight="14.25"/>
  <cols>
    <col min="1" max="1" width="5.625" style="70" customWidth="1"/>
    <col min="2" max="2" width="4.625" style="70" customWidth="1"/>
    <col min="3" max="3" width="10.75" style="70" customWidth="1"/>
    <col min="4" max="4" width="11.25" style="70" customWidth="1"/>
    <col min="5" max="5" width="12.125" style="70" customWidth="1"/>
    <col min="6" max="6" width="10.5" style="70" customWidth="1"/>
    <col min="7" max="7" width="10.375" style="70" customWidth="1"/>
    <col min="8" max="8" width="9.75" style="70" customWidth="1"/>
    <col min="9" max="9" width="8.75" style="70" customWidth="1"/>
    <col min="10" max="10" width="11" style="71" customWidth="1"/>
    <col min="11" max="12" width="12.375" style="70" customWidth="1"/>
    <col min="13" max="13" width="8.125" style="70"/>
    <col min="14" max="14" width="11.5" style="70"/>
    <col min="15" max="15" width="13.125" style="70" customWidth="1"/>
    <col min="16" max="16" width="9.125" style="70" customWidth="1"/>
    <col min="17" max="17" width="14.875" style="70" customWidth="1"/>
    <col min="18" max="16384" width="8.125" style="70"/>
  </cols>
  <sheetData>
    <row r="1" spans="1:21" s="1" customFormat="1" ht="36" customHeight="1">
      <c r="A1" s="128" t="s">
        <v>547</v>
      </c>
      <c r="B1" s="128"/>
      <c r="C1" s="128"/>
      <c r="D1" s="128"/>
      <c r="E1" s="128"/>
      <c r="F1" s="128"/>
      <c r="G1" s="128"/>
      <c r="H1" s="128"/>
      <c r="I1" s="128"/>
      <c r="J1" s="128"/>
      <c r="K1" s="128"/>
      <c r="L1" s="129"/>
      <c r="M1" s="129"/>
      <c r="N1" s="128"/>
      <c r="O1" s="128"/>
      <c r="P1" s="128"/>
      <c r="Q1" s="128"/>
      <c r="R1" s="128"/>
      <c r="S1" s="128"/>
      <c r="T1" s="128"/>
      <c r="U1" s="128"/>
    </row>
    <row r="2" spans="1:21" s="1" customFormat="1" ht="18" customHeight="1">
      <c r="A2" s="2"/>
      <c r="B2" s="2"/>
      <c r="C2" s="2"/>
      <c r="D2" s="2"/>
      <c r="E2" s="2"/>
      <c r="F2" s="2"/>
      <c r="G2" s="2"/>
      <c r="H2" s="2"/>
      <c r="I2" s="2"/>
      <c r="J2" s="2"/>
      <c r="K2" s="2"/>
      <c r="L2" s="20"/>
      <c r="M2" s="20"/>
      <c r="U2" s="59" t="s">
        <v>548</v>
      </c>
    </row>
    <row r="3" spans="1:21" s="1" customFormat="1" ht="18" customHeight="1">
      <c r="A3" s="54" t="s">
        <v>61</v>
      </c>
      <c r="B3" s="12"/>
      <c r="C3" s="2"/>
      <c r="D3" s="2"/>
      <c r="E3" s="60"/>
      <c r="F3" s="60"/>
      <c r="G3" s="2"/>
      <c r="H3" s="2"/>
      <c r="I3" s="2"/>
      <c r="J3" s="2"/>
      <c r="K3" s="2"/>
      <c r="L3" s="20"/>
      <c r="M3" s="20"/>
      <c r="U3" s="59" t="s">
        <v>62</v>
      </c>
    </row>
    <row r="4" spans="1:21" s="1" customFormat="1" ht="24" customHeight="1">
      <c r="A4" s="140" t="s">
        <v>65</v>
      </c>
      <c r="B4" s="140" t="s">
        <v>66</v>
      </c>
      <c r="C4" s="141" t="s">
        <v>549</v>
      </c>
      <c r="D4" s="140" t="s">
        <v>550</v>
      </c>
      <c r="E4" s="140" t="s">
        <v>551</v>
      </c>
      <c r="F4" s="130" t="s">
        <v>552</v>
      </c>
      <c r="G4" s="131"/>
      <c r="H4" s="131"/>
      <c r="I4" s="131"/>
      <c r="J4" s="131"/>
      <c r="K4" s="131"/>
      <c r="L4" s="131"/>
      <c r="M4" s="131"/>
      <c r="N4" s="131"/>
      <c r="O4" s="132"/>
      <c r="P4" s="144" t="s">
        <v>553</v>
      </c>
      <c r="Q4" s="140" t="s">
        <v>554</v>
      </c>
      <c r="R4" s="141" t="s">
        <v>555</v>
      </c>
      <c r="S4" s="145"/>
      <c r="T4" s="147" t="s">
        <v>556</v>
      </c>
      <c r="U4" s="145"/>
    </row>
    <row r="5" spans="1:21" s="1" customFormat="1" ht="24" customHeight="1">
      <c r="A5" s="140"/>
      <c r="B5" s="140"/>
      <c r="C5" s="142"/>
      <c r="D5" s="140"/>
      <c r="E5" s="140"/>
      <c r="F5" s="133" t="s">
        <v>183</v>
      </c>
      <c r="G5" s="133"/>
      <c r="H5" s="130" t="s">
        <v>557</v>
      </c>
      <c r="I5" s="132"/>
      <c r="J5" s="130" t="s">
        <v>558</v>
      </c>
      <c r="K5" s="132"/>
      <c r="L5" s="134" t="s">
        <v>559</v>
      </c>
      <c r="M5" s="135"/>
      <c r="N5" s="136" t="s">
        <v>560</v>
      </c>
      <c r="O5" s="137"/>
      <c r="P5" s="144"/>
      <c r="Q5" s="140"/>
      <c r="R5" s="143"/>
      <c r="S5" s="146"/>
      <c r="T5" s="148"/>
      <c r="U5" s="146"/>
    </row>
    <row r="6" spans="1:21" s="1" customFormat="1" ht="24" customHeight="1">
      <c r="A6" s="140"/>
      <c r="B6" s="140"/>
      <c r="C6" s="143"/>
      <c r="D6" s="140"/>
      <c r="E6" s="140"/>
      <c r="F6" s="61" t="s">
        <v>561</v>
      </c>
      <c r="G6" s="62" t="s">
        <v>562</v>
      </c>
      <c r="H6" s="61" t="s">
        <v>561</v>
      </c>
      <c r="I6" s="62" t="s">
        <v>562</v>
      </c>
      <c r="J6" s="61" t="s">
        <v>561</v>
      </c>
      <c r="K6" s="62" t="s">
        <v>562</v>
      </c>
      <c r="L6" s="61" t="s">
        <v>561</v>
      </c>
      <c r="M6" s="62" t="s">
        <v>562</v>
      </c>
      <c r="N6" s="61" t="s">
        <v>561</v>
      </c>
      <c r="O6" s="62" t="s">
        <v>562</v>
      </c>
      <c r="P6" s="144"/>
      <c r="Q6" s="140"/>
      <c r="R6" s="61" t="s">
        <v>561</v>
      </c>
      <c r="S6" s="63" t="s">
        <v>562</v>
      </c>
      <c r="T6" s="61" t="s">
        <v>561</v>
      </c>
      <c r="U6" s="62" t="s">
        <v>562</v>
      </c>
    </row>
    <row r="7" spans="1:21" s="1" customFormat="1" ht="24" customHeight="1">
      <c r="A7" s="64" t="s">
        <v>69</v>
      </c>
      <c r="B7" s="64"/>
      <c r="C7" s="64" t="s">
        <v>563</v>
      </c>
      <c r="D7" s="62" t="s">
        <v>564</v>
      </c>
      <c r="E7" s="65">
        <v>3</v>
      </c>
      <c r="F7" s="65" t="s">
        <v>565</v>
      </c>
      <c r="G7" s="66" t="s">
        <v>566</v>
      </c>
      <c r="H7" s="65">
        <v>6</v>
      </c>
      <c r="I7" s="65">
        <v>7</v>
      </c>
      <c r="J7" s="65">
        <v>8</v>
      </c>
      <c r="K7" s="65">
        <v>9</v>
      </c>
      <c r="L7" s="65">
        <v>10</v>
      </c>
      <c r="M7" s="65">
        <v>11</v>
      </c>
      <c r="N7" s="65">
        <v>12</v>
      </c>
      <c r="O7" s="65">
        <v>13</v>
      </c>
      <c r="P7" s="65">
        <v>14</v>
      </c>
      <c r="Q7" s="65">
        <v>15</v>
      </c>
      <c r="R7" s="65">
        <v>16</v>
      </c>
      <c r="S7" s="65">
        <v>17</v>
      </c>
      <c r="T7" s="65">
        <v>18</v>
      </c>
      <c r="U7" s="65">
        <v>19</v>
      </c>
    </row>
    <row r="8" spans="1:21" s="1" customFormat="1" ht="24" customHeight="1">
      <c r="A8" s="67" t="s">
        <v>188</v>
      </c>
      <c r="B8" s="64">
        <v>1</v>
      </c>
      <c r="C8" s="68">
        <f>SUM(E8,G8,P8,Q8,S8,U8)</f>
        <v>12377458.779999999</v>
      </c>
      <c r="D8" s="68">
        <f>SUM(E8,F8,P8,Q8,R8,T8)</f>
        <v>13057344.689999999</v>
      </c>
      <c r="E8" s="68">
        <v>10619958.18</v>
      </c>
      <c r="F8" s="68">
        <f>SUM(H8,J8,L8,N8)</f>
        <v>851929</v>
      </c>
      <c r="G8" s="68">
        <f>SUM(I8,K8,M8,O8)</f>
        <v>172043.09</v>
      </c>
      <c r="H8" s="68"/>
      <c r="I8" s="68"/>
      <c r="J8" s="68">
        <v>423213</v>
      </c>
      <c r="K8" s="68">
        <v>12076.12</v>
      </c>
      <c r="L8" s="69"/>
      <c r="M8" s="69"/>
      <c r="N8" s="21">
        <v>428716</v>
      </c>
      <c r="O8" s="21">
        <v>159966.97</v>
      </c>
      <c r="P8" s="21"/>
      <c r="Q8" s="21">
        <v>1585457.51</v>
      </c>
      <c r="R8" s="21"/>
      <c r="S8" s="21"/>
      <c r="T8" s="21"/>
      <c r="U8" s="21"/>
    </row>
    <row r="9" spans="1:21" s="1" customFormat="1" ht="41.1" customHeight="1">
      <c r="A9" s="138" t="s">
        <v>567</v>
      </c>
      <c r="B9" s="138"/>
      <c r="C9" s="138"/>
      <c r="D9" s="138"/>
      <c r="E9" s="138"/>
      <c r="F9" s="138"/>
      <c r="G9" s="138"/>
      <c r="H9" s="138"/>
      <c r="I9" s="138"/>
      <c r="J9" s="138"/>
      <c r="K9" s="138"/>
      <c r="L9" s="138"/>
      <c r="M9" s="138"/>
      <c r="N9" s="138"/>
      <c r="O9" s="138"/>
      <c r="P9" s="138"/>
      <c r="Q9" s="138"/>
      <c r="R9" s="138"/>
      <c r="S9" s="138"/>
      <c r="T9" s="138"/>
      <c r="U9" s="138"/>
    </row>
    <row r="10" spans="1:21" ht="26.25" customHeight="1">
      <c r="A10" s="139"/>
      <c r="B10" s="139"/>
      <c r="C10" s="139"/>
      <c r="D10" s="139"/>
      <c r="E10" s="139"/>
      <c r="F10" s="139"/>
      <c r="G10" s="139"/>
      <c r="H10" s="139"/>
      <c r="I10" s="139"/>
      <c r="J10" s="139"/>
    </row>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8">
    <mergeCell ref="A9:U9"/>
    <mergeCell ref="A10:J10"/>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8"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D5" sqref="D5"/>
    </sheetView>
  </sheetViews>
  <sheetFormatPr defaultColWidth="9" defaultRowHeight="13.5"/>
  <cols>
    <col min="1" max="3" width="20.625" style="72" customWidth="1"/>
    <col min="4" max="4" width="59.625" style="72" customWidth="1"/>
    <col min="5" max="16384" width="9" style="72"/>
  </cols>
  <sheetData>
    <row r="1" spans="1:7">
      <c r="A1" s="72" t="s">
        <v>568</v>
      </c>
    </row>
    <row r="2" spans="1:7" ht="29.45" customHeight="1">
      <c r="A2" s="149" t="s">
        <v>569</v>
      </c>
      <c r="B2" s="149"/>
      <c r="C2" s="149"/>
      <c r="D2" s="149"/>
    </row>
    <row r="3" spans="1:7" s="12" customFormat="1" ht="15.95" customHeight="1">
      <c r="A3" s="150" t="s">
        <v>61</v>
      </c>
      <c r="B3" s="150"/>
      <c r="C3" s="73"/>
      <c r="D3" s="15"/>
      <c r="E3" s="73"/>
      <c r="F3" s="73"/>
      <c r="G3" s="55"/>
    </row>
    <row r="4" spans="1:7" ht="291.95" customHeight="1">
      <c r="A4" s="158" t="s">
        <v>570</v>
      </c>
      <c r="B4" s="151" t="s">
        <v>571</v>
      </c>
      <c r="C4" s="152"/>
      <c r="D4" s="74" t="s">
        <v>572</v>
      </c>
    </row>
    <row r="5" spans="1:7" ht="158.1" customHeight="1">
      <c r="A5" s="159"/>
      <c r="B5" s="151" t="s">
        <v>573</v>
      </c>
      <c r="C5" s="152"/>
      <c r="D5" s="74" t="s">
        <v>574</v>
      </c>
    </row>
    <row r="6" spans="1:7" ht="51" customHeight="1">
      <c r="A6" s="159"/>
      <c r="B6" s="151" t="s">
        <v>575</v>
      </c>
      <c r="C6" s="152"/>
      <c r="D6" s="74" t="s">
        <v>576</v>
      </c>
    </row>
    <row r="7" spans="1:7" ht="51" customHeight="1">
      <c r="A7" s="159"/>
      <c r="B7" s="151" t="s">
        <v>577</v>
      </c>
      <c r="C7" s="152"/>
      <c r="D7" s="74" t="s">
        <v>578</v>
      </c>
    </row>
    <row r="8" spans="1:7" ht="51" customHeight="1">
      <c r="A8" s="160"/>
      <c r="B8" s="151" t="s">
        <v>579</v>
      </c>
      <c r="C8" s="152"/>
      <c r="D8" s="74" t="s">
        <v>580</v>
      </c>
    </row>
    <row r="9" spans="1:7" ht="57" customHeight="1">
      <c r="A9" s="158" t="s">
        <v>581</v>
      </c>
      <c r="B9" s="151" t="s">
        <v>582</v>
      </c>
      <c r="C9" s="152"/>
      <c r="D9" s="74" t="s">
        <v>583</v>
      </c>
    </row>
    <row r="10" spans="1:7" ht="57" customHeight="1">
      <c r="A10" s="159"/>
      <c r="B10" s="158" t="s">
        <v>584</v>
      </c>
      <c r="C10" s="75" t="s">
        <v>585</v>
      </c>
      <c r="D10" s="74" t="s">
        <v>586</v>
      </c>
    </row>
    <row r="11" spans="1:7" ht="57" customHeight="1">
      <c r="A11" s="160"/>
      <c r="B11" s="160"/>
      <c r="C11" s="75" t="s">
        <v>587</v>
      </c>
      <c r="D11" s="74" t="s">
        <v>588</v>
      </c>
    </row>
    <row r="12" spans="1:7" ht="60" customHeight="1">
      <c r="A12" s="151" t="s">
        <v>589</v>
      </c>
      <c r="B12" s="153"/>
      <c r="C12" s="152"/>
      <c r="D12" s="74" t="s">
        <v>590</v>
      </c>
    </row>
    <row r="13" spans="1:7" ht="60" customHeight="1">
      <c r="A13" s="151" t="s">
        <v>591</v>
      </c>
      <c r="B13" s="153"/>
      <c r="C13" s="152"/>
      <c r="D13" s="74" t="s">
        <v>592</v>
      </c>
    </row>
    <row r="14" spans="1:7" ht="60" customHeight="1">
      <c r="A14" s="151" t="s">
        <v>593</v>
      </c>
      <c r="B14" s="153"/>
      <c r="C14" s="152"/>
      <c r="D14" s="74" t="s">
        <v>594</v>
      </c>
    </row>
    <row r="15" spans="1:7" ht="60" customHeight="1">
      <c r="A15" s="154" t="s">
        <v>595</v>
      </c>
      <c r="B15" s="155"/>
      <c r="C15" s="156"/>
      <c r="D15" s="74" t="s">
        <v>596</v>
      </c>
    </row>
    <row r="16" spans="1:7" ht="60" customHeight="1">
      <c r="A16" s="154" t="s">
        <v>597</v>
      </c>
      <c r="B16" s="155"/>
      <c r="C16" s="156"/>
      <c r="D16" s="74" t="s">
        <v>508</v>
      </c>
    </row>
    <row r="18" spans="1:10" ht="27.95" customHeight="1">
      <c r="A18" s="157" t="s">
        <v>598</v>
      </c>
      <c r="B18" s="157"/>
      <c r="C18" s="157"/>
      <c r="D18" s="157"/>
    </row>
    <row r="19" spans="1:10">
      <c r="E19" s="76"/>
      <c r="F19" s="76"/>
      <c r="G19" s="76"/>
      <c r="H19" s="76"/>
      <c r="I19" s="76"/>
      <c r="J19" s="76"/>
    </row>
  </sheetData>
  <mergeCells count="17">
    <mergeCell ref="A14:C14"/>
    <mergeCell ref="A15:C15"/>
    <mergeCell ref="A16:C16"/>
    <mergeCell ref="A18:D18"/>
    <mergeCell ref="A4:A8"/>
    <mergeCell ref="A9:A11"/>
    <mergeCell ref="B10:B11"/>
    <mergeCell ref="B7:C7"/>
    <mergeCell ref="B8:C8"/>
    <mergeCell ref="B9:C9"/>
    <mergeCell ref="A12:C12"/>
    <mergeCell ref="A13:C13"/>
    <mergeCell ref="A2:D2"/>
    <mergeCell ref="A3:B3"/>
    <mergeCell ref="B4:C4"/>
    <mergeCell ref="B5:C5"/>
    <mergeCell ref="B6:C6"/>
  </mergeCells>
  <phoneticPr fontId="8"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selection activeCell="C13" sqref="C13:P14"/>
    </sheetView>
  </sheetViews>
  <sheetFormatPr defaultColWidth="9" defaultRowHeight="13.5"/>
  <cols>
    <col min="1" max="1" width="15.25" style="72" customWidth="1"/>
    <col min="2" max="2" width="7.25" style="72" customWidth="1"/>
    <col min="3" max="3" width="8.75" style="72" customWidth="1"/>
    <col min="4" max="4" width="5" style="72" customWidth="1"/>
    <col min="5" max="5" width="15.875" style="72" customWidth="1"/>
    <col min="6" max="6" width="6.75" style="72" customWidth="1"/>
    <col min="7" max="7" width="5.125" style="72" customWidth="1"/>
    <col min="8" max="8" width="5.875" style="72" customWidth="1"/>
    <col min="9" max="9" width="9.625" style="72" customWidth="1"/>
    <col min="10" max="10" width="6.75" style="72" customWidth="1"/>
    <col min="11" max="11" width="10.125" style="72" customWidth="1"/>
    <col min="12" max="12" width="10.875" style="72" customWidth="1"/>
    <col min="13" max="13" width="6" style="72" customWidth="1"/>
    <col min="14" max="14" width="9.75" style="72" customWidth="1"/>
    <col min="15" max="15" width="23.75" style="72" customWidth="1"/>
    <col min="16" max="16" width="19.75" style="72" customWidth="1"/>
    <col min="17" max="16384" width="9" style="72"/>
  </cols>
  <sheetData>
    <row r="1" spans="1:16" ht="14.45" customHeight="1">
      <c r="A1" s="72" t="s">
        <v>599</v>
      </c>
    </row>
    <row r="2" spans="1:16" ht="33.75" customHeight="1">
      <c r="A2" s="149" t="s">
        <v>600</v>
      </c>
      <c r="B2" s="149"/>
      <c r="C2" s="149"/>
      <c r="D2" s="149"/>
      <c r="E2" s="149"/>
      <c r="F2" s="149"/>
      <c r="G2" s="149"/>
      <c r="H2" s="149"/>
      <c r="I2" s="149"/>
      <c r="J2" s="149"/>
      <c r="K2" s="149"/>
      <c r="L2" s="149"/>
      <c r="M2" s="149"/>
      <c r="N2" s="149"/>
      <c r="O2" s="149"/>
      <c r="P2" s="149"/>
    </row>
    <row r="3" spans="1:16" ht="25.9" customHeight="1">
      <c r="A3" s="161" t="s">
        <v>601</v>
      </c>
      <c r="B3" s="161"/>
      <c r="C3" s="161"/>
      <c r="D3" s="161"/>
      <c r="E3" s="161"/>
      <c r="F3" s="161"/>
      <c r="G3" s="161"/>
      <c r="H3" s="161"/>
      <c r="I3" s="161"/>
      <c r="J3" s="161"/>
      <c r="K3" s="161"/>
      <c r="L3" s="161"/>
      <c r="M3" s="161"/>
      <c r="N3" s="161"/>
      <c r="O3" s="161"/>
      <c r="P3" s="161"/>
    </row>
    <row r="4" spans="1:16" ht="30.6" customHeight="1">
      <c r="A4" s="162" t="s">
        <v>602</v>
      </c>
      <c r="B4" s="162"/>
      <c r="C4" s="163" t="s">
        <v>3</v>
      </c>
      <c r="D4" s="163"/>
      <c r="E4" s="163"/>
      <c r="F4" s="163"/>
      <c r="G4" s="163"/>
      <c r="H4" s="163"/>
      <c r="I4" s="163"/>
      <c r="J4" s="163"/>
      <c r="K4" s="163"/>
      <c r="L4" s="163"/>
      <c r="M4" s="163"/>
      <c r="N4" s="163"/>
      <c r="O4" s="163"/>
      <c r="P4" s="163"/>
    </row>
    <row r="5" spans="1:16" ht="62.45" customHeight="1">
      <c r="A5" s="144" t="s">
        <v>603</v>
      </c>
      <c r="B5" s="144"/>
      <c r="C5" s="164" t="s">
        <v>604</v>
      </c>
      <c r="D5" s="164"/>
      <c r="E5" s="164"/>
      <c r="F5" s="165" t="s">
        <v>605</v>
      </c>
      <c r="G5" s="165"/>
      <c r="H5" s="165" t="s">
        <v>606</v>
      </c>
      <c r="I5" s="165"/>
      <c r="J5" s="165" t="s">
        <v>607</v>
      </c>
      <c r="K5" s="165"/>
      <c r="L5" s="165" t="s">
        <v>608</v>
      </c>
      <c r="M5" s="165"/>
      <c r="N5" s="77" t="s">
        <v>609</v>
      </c>
      <c r="O5" s="77" t="s">
        <v>610</v>
      </c>
      <c r="P5" s="78" t="s">
        <v>611</v>
      </c>
    </row>
    <row r="6" spans="1:16" ht="24" customHeight="1">
      <c r="A6" s="144"/>
      <c r="B6" s="144"/>
      <c r="C6" s="166" t="s">
        <v>69</v>
      </c>
      <c r="D6" s="167"/>
      <c r="E6" s="168"/>
      <c r="F6" s="169">
        <v>1</v>
      </c>
      <c r="G6" s="170"/>
      <c r="H6" s="169">
        <v>2</v>
      </c>
      <c r="I6" s="170"/>
      <c r="J6" s="169" t="s">
        <v>612</v>
      </c>
      <c r="K6" s="170"/>
      <c r="L6" s="169">
        <v>4</v>
      </c>
      <c r="M6" s="170"/>
      <c r="N6" s="77" t="s">
        <v>613</v>
      </c>
      <c r="O6" s="77">
        <v>6</v>
      </c>
      <c r="P6" s="78">
        <v>7</v>
      </c>
    </row>
    <row r="7" spans="1:16" ht="30" customHeight="1">
      <c r="A7" s="144"/>
      <c r="B7" s="144"/>
      <c r="C7" s="162" t="s">
        <v>614</v>
      </c>
      <c r="D7" s="162"/>
      <c r="E7" s="162"/>
      <c r="F7" s="171">
        <f>SUM(F8,F9)</f>
        <v>2704704.6</v>
      </c>
      <c r="G7" s="171"/>
      <c r="H7" s="171">
        <f>SUM(H8,H9)</f>
        <v>13809508.699999999</v>
      </c>
      <c r="I7" s="171"/>
      <c r="J7" s="171">
        <f t="shared" ref="J7:J12" si="0">F7+H7</f>
        <v>16514213.300000001</v>
      </c>
      <c r="K7" s="171"/>
      <c r="L7" s="171">
        <f>SUM(L8,L9)</f>
        <v>10584213.300000001</v>
      </c>
      <c r="M7" s="171"/>
      <c r="N7" s="79" t="str">
        <f t="shared" ref="N7:N12" si="1">IF(J7&gt;0,ROUND(L7/J7,3)*100&amp;"%","—")</f>
        <v>64.1%</v>
      </c>
      <c r="O7" s="80" t="s">
        <v>615</v>
      </c>
      <c r="P7" s="162"/>
    </row>
    <row r="8" spans="1:16" ht="30" customHeight="1">
      <c r="A8" s="144"/>
      <c r="B8" s="144"/>
      <c r="C8" s="80" t="s">
        <v>232</v>
      </c>
      <c r="D8" s="162" t="s">
        <v>614</v>
      </c>
      <c r="E8" s="162"/>
      <c r="F8" s="172">
        <v>2704704.6</v>
      </c>
      <c r="G8" s="172"/>
      <c r="H8" s="172">
        <v>-218790.05</v>
      </c>
      <c r="I8" s="172"/>
      <c r="J8" s="172">
        <v>2485914.5499999998</v>
      </c>
      <c r="K8" s="172"/>
      <c r="L8" s="172">
        <v>2485914.5499999998</v>
      </c>
      <c r="M8" s="172"/>
      <c r="N8" s="81" t="str">
        <f t="shared" si="1"/>
        <v>100%</v>
      </c>
      <c r="O8" s="80" t="s">
        <v>616</v>
      </c>
      <c r="P8" s="162"/>
    </row>
    <row r="9" spans="1:16" ht="30" customHeight="1">
      <c r="A9" s="144"/>
      <c r="B9" s="144"/>
      <c r="C9" s="144" t="s">
        <v>233</v>
      </c>
      <c r="D9" s="162" t="s">
        <v>614</v>
      </c>
      <c r="E9" s="162"/>
      <c r="F9" s="171">
        <f>SUM(F10:G12)</f>
        <v>0</v>
      </c>
      <c r="G9" s="171"/>
      <c r="H9" s="171">
        <v>14028298.75</v>
      </c>
      <c r="I9" s="171"/>
      <c r="J9" s="171">
        <v>14028298.75</v>
      </c>
      <c r="K9" s="171"/>
      <c r="L9" s="171">
        <f>SUM(L10:M12)</f>
        <v>8098298.75</v>
      </c>
      <c r="M9" s="171"/>
      <c r="N9" s="81" t="str">
        <f t="shared" si="1"/>
        <v>57.7%</v>
      </c>
      <c r="O9" s="80" t="s">
        <v>617</v>
      </c>
      <c r="P9" s="162"/>
    </row>
    <row r="10" spans="1:16" ht="30" customHeight="1">
      <c r="A10" s="144"/>
      <c r="B10" s="144"/>
      <c r="C10" s="144"/>
      <c r="D10" s="162" t="s">
        <v>618</v>
      </c>
      <c r="E10" s="162"/>
      <c r="F10" s="172">
        <v>0</v>
      </c>
      <c r="G10" s="172"/>
      <c r="H10" s="172">
        <v>8098298.75</v>
      </c>
      <c r="I10" s="172"/>
      <c r="J10" s="172">
        <f t="shared" si="0"/>
        <v>8098298.75</v>
      </c>
      <c r="K10" s="172"/>
      <c r="L10" s="172">
        <v>8098298.75</v>
      </c>
      <c r="M10" s="172"/>
      <c r="N10" s="81" t="str">
        <f t="shared" si="1"/>
        <v>100%</v>
      </c>
      <c r="O10" s="82"/>
      <c r="P10" s="162"/>
    </row>
    <row r="11" spans="1:16" ht="30" customHeight="1">
      <c r="A11" s="144"/>
      <c r="B11" s="144"/>
      <c r="C11" s="144"/>
      <c r="D11" s="162" t="s">
        <v>619</v>
      </c>
      <c r="E11" s="162"/>
      <c r="F11" s="172"/>
      <c r="G11" s="172"/>
      <c r="H11" s="172">
        <v>5930000</v>
      </c>
      <c r="I11" s="172"/>
      <c r="J11" s="172">
        <f t="shared" si="0"/>
        <v>5930000</v>
      </c>
      <c r="K11" s="172"/>
      <c r="L11" s="172">
        <v>0</v>
      </c>
      <c r="M11" s="172"/>
      <c r="N11" s="81" t="str">
        <f t="shared" si="1"/>
        <v>0%</v>
      </c>
      <c r="O11" s="82"/>
      <c r="P11" s="162"/>
    </row>
    <row r="12" spans="1:16" ht="30" customHeight="1">
      <c r="A12" s="144"/>
      <c r="B12" s="144"/>
      <c r="C12" s="144"/>
      <c r="D12" s="162" t="s">
        <v>620</v>
      </c>
      <c r="E12" s="162"/>
      <c r="F12" s="172"/>
      <c r="G12" s="172"/>
      <c r="H12" s="172"/>
      <c r="I12" s="172"/>
      <c r="J12" s="172">
        <f t="shared" si="0"/>
        <v>0</v>
      </c>
      <c r="K12" s="172"/>
      <c r="L12" s="172"/>
      <c r="M12" s="172"/>
      <c r="N12" s="81" t="str">
        <f t="shared" si="1"/>
        <v>—</v>
      </c>
      <c r="O12" s="82"/>
      <c r="P12" s="162"/>
    </row>
    <row r="13" spans="1:16" ht="15.95" customHeight="1">
      <c r="A13" s="144" t="s">
        <v>621</v>
      </c>
      <c r="B13" s="144"/>
      <c r="C13" s="176" t="s">
        <v>622</v>
      </c>
      <c r="D13" s="177"/>
      <c r="E13" s="177"/>
      <c r="F13" s="177"/>
      <c r="G13" s="177"/>
      <c r="H13" s="177"/>
      <c r="I13" s="177"/>
      <c r="J13" s="177"/>
      <c r="K13" s="177"/>
      <c r="L13" s="177"/>
      <c r="M13" s="177"/>
      <c r="N13" s="177"/>
      <c r="O13" s="177"/>
      <c r="P13" s="178"/>
    </row>
    <row r="14" spans="1:16" ht="98.1" customHeight="1">
      <c r="A14" s="144"/>
      <c r="B14" s="144"/>
      <c r="C14" s="179"/>
      <c r="D14" s="180"/>
      <c r="E14" s="180"/>
      <c r="F14" s="180"/>
      <c r="G14" s="180"/>
      <c r="H14" s="180"/>
      <c r="I14" s="180"/>
      <c r="J14" s="180"/>
      <c r="K14" s="180"/>
      <c r="L14" s="180"/>
      <c r="M14" s="180"/>
      <c r="N14" s="180"/>
      <c r="O14" s="180"/>
      <c r="P14" s="181"/>
    </row>
    <row r="15" spans="1:16" ht="25.9" customHeight="1">
      <c r="A15" s="161" t="s">
        <v>623</v>
      </c>
      <c r="B15" s="161"/>
      <c r="C15" s="161"/>
      <c r="D15" s="161"/>
      <c r="E15" s="161"/>
      <c r="F15" s="161"/>
      <c r="G15" s="161"/>
      <c r="H15" s="161"/>
      <c r="I15" s="161"/>
      <c r="J15" s="161"/>
      <c r="K15" s="161"/>
      <c r="L15" s="161"/>
      <c r="M15" s="161"/>
      <c r="N15" s="161"/>
      <c r="O15" s="161"/>
      <c r="P15" s="161"/>
    </row>
    <row r="16" spans="1:16" ht="28.9" customHeight="1">
      <c r="A16" s="164" t="s">
        <v>624</v>
      </c>
      <c r="B16" s="164"/>
      <c r="C16" s="164"/>
      <c r="D16" s="164"/>
      <c r="E16" s="164"/>
      <c r="F16" s="164"/>
      <c r="G16" s="164" t="s">
        <v>625</v>
      </c>
      <c r="H16" s="164"/>
      <c r="I16" s="165" t="s">
        <v>626</v>
      </c>
      <c r="J16" s="165"/>
      <c r="K16" s="165" t="s">
        <v>627</v>
      </c>
      <c r="L16" s="165" t="s">
        <v>628</v>
      </c>
      <c r="M16" s="165" t="s">
        <v>629</v>
      </c>
      <c r="N16" s="165"/>
      <c r="O16" s="165"/>
      <c r="P16" s="165"/>
    </row>
    <row r="17" spans="1:16" ht="28.9" customHeight="1">
      <c r="A17" s="78" t="s">
        <v>630</v>
      </c>
      <c r="B17" s="164" t="s">
        <v>631</v>
      </c>
      <c r="C17" s="164"/>
      <c r="D17" s="164"/>
      <c r="E17" s="164" t="s">
        <v>632</v>
      </c>
      <c r="F17" s="164"/>
      <c r="G17" s="164"/>
      <c r="H17" s="164"/>
      <c r="I17" s="165"/>
      <c r="J17" s="165"/>
      <c r="K17" s="165"/>
      <c r="L17" s="165"/>
      <c r="M17" s="165"/>
      <c r="N17" s="165"/>
      <c r="O17" s="165"/>
      <c r="P17" s="165"/>
    </row>
    <row r="18" spans="1:16" ht="28.9" customHeight="1">
      <c r="A18" s="162" t="s">
        <v>633</v>
      </c>
      <c r="B18" s="173" t="s">
        <v>634</v>
      </c>
      <c r="C18" s="173"/>
      <c r="D18" s="173"/>
      <c r="E18" s="173" t="s">
        <v>635</v>
      </c>
      <c r="F18" s="173"/>
      <c r="G18" s="173" t="s">
        <v>636</v>
      </c>
      <c r="H18" s="173"/>
      <c r="I18" s="173">
        <v>1</v>
      </c>
      <c r="J18" s="173"/>
      <c r="K18" s="83" t="s">
        <v>637</v>
      </c>
      <c r="L18" s="83">
        <v>2</v>
      </c>
      <c r="M18" s="174" t="s">
        <v>638</v>
      </c>
      <c r="N18" s="174"/>
      <c r="O18" s="174"/>
      <c r="P18" s="174"/>
    </row>
    <row r="19" spans="1:16" ht="28.9" customHeight="1">
      <c r="A19" s="162"/>
      <c r="B19" s="173" t="s">
        <v>639</v>
      </c>
      <c r="C19" s="173"/>
      <c r="D19" s="173"/>
      <c r="E19" s="173" t="s">
        <v>640</v>
      </c>
      <c r="F19" s="173"/>
      <c r="G19" s="173" t="s">
        <v>641</v>
      </c>
      <c r="H19" s="173"/>
      <c r="I19" s="173">
        <v>100</v>
      </c>
      <c r="J19" s="173"/>
      <c r="K19" s="83" t="s">
        <v>642</v>
      </c>
      <c r="L19" s="83" t="s">
        <v>643</v>
      </c>
      <c r="M19" s="174" t="s">
        <v>638</v>
      </c>
      <c r="N19" s="174"/>
      <c r="O19" s="174"/>
      <c r="P19" s="174"/>
    </row>
    <row r="20" spans="1:16" ht="28.9" customHeight="1">
      <c r="A20" s="162"/>
      <c r="B20" s="173" t="s">
        <v>644</v>
      </c>
      <c r="C20" s="173"/>
      <c r="D20" s="173"/>
      <c r="E20" s="173" t="s">
        <v>645</v>
      </c>
      <c r="F20" s="173"/>
      <c r="G20" s="173" t="s">
        <v>636</v>
      </c>
      <c r="H20" s="173"/>
      <c r="I20" s="173">
        <v>10</v>
      </c>
      <c r="J20" s="173"/>
      <c r="K20" s="83" t="s">
        <v>646</v>
      </c>
      <c r="L20" s="84">
        <v>0.05</v>
      </c>
      <c r="M20" s="174" t="s">
        <v>647</v>
      </c>
      <c r="N20" s="174"/>
      <c r="O20" s="174"/>
      <c r="P20" s="174"/>
    </row>
    <row r="21" spans="1:16" ht="28.9" customHeight="1">
      <c r="A21" s="82" t="s">
        <v>648</v>
      </c>
      <c r="B21" s="173" t="s">
        <v>649</v>
      </c>
      <c r="C21" s="173"/>
      <c r="D21" s="173"/>
      <c r="E21" s="173" t="s">
        <v>650</v>
      </c>
      <c r="F21" s="173"/>
      <c r="G21" s="173" t="s">
        <v>641</v>
      </c>
      <c r="H21" s="173"/>
      <c r="I21" s="173" t="s">
        <v>651</v>
      </c>
      <c r="J21" s="173"/>
      <c r="K21" s="29" t="s">
        <v>651</v>
      </c>
      <c r="L21" s="84">
        <v>0.8</v>
      </c>
      <c r="M21" s="174" t="s">
        <v>647</v>
      </c>
      <c r="N21" s="174"/>
      <c r="O21" s="174"/>
      <c r="P21" s="174"/>
    </row>
    <row r="22" spans="1:16" ht="28.9" customHeight="1">
      <c r="A22" s="80" t="s">
        <v>652</v>
      </c>
      <c r="B22" s="173" t="s">
        <v>653</v>
      </c>
      <c r="C22" s="173"/>
      <c r="D22" s="173"/>
      <c r="E22" s="173" t="s">
        <v>654</v>
      </c>
      <c r="F22" s="173"/>
      <c r="G22" s="173" t="s">
        <v>636</v>
      </c>
      <c r="H22" s="173"/>
      <c r="I22" s="173">
        <v>95</v>
      </c>
      <c r="J22" s="173"/>
      <c r="K22" s="83" t="s">
        <v>646</v>
      </c>
      <c r="L22" s="84">
        <v>0.95</v>
      </c>
      <c r="M22" s="174" t="s">
        <v>638</v>
      </c>
      <c r="N22" s="174"/>
      <c r="O22" s="174"/>
      <c r="P22" s="174"/>
    </row>
    <row r="23" spans="1:16" ht="72.599999999999994" customHeight="1">
      <c r="A23" s="80" t="s">
        <v>655</v>
      </c>
      <c r="B23" s="175" t="s">
        <v>508</v>
      </c>
      <c r="C23" s="175"/>
      <c r="D23" s="175"/>
      <c r="E23" s="175"/>
      <c r="F23" s="175"/>
      <c r="G23" s="175"/>
      <c r="H23" s="175"/>
      <c r="I23" s="175"/>
      <c r="J23" s="175"/>
      <c r="K23" s="175"/>
      <c r="L23" s="175"/>
      <c r="M23" s="175"/>
      <c r="N23" s="175"/>
      <c r="O23" s="175"/>
      <c r="P23" s="175"/>
    </row>
    <row r="24" spans="1:16" ht="18" customHeight="1">
      <c r="A24" s="85" t="s">
        <v>656</v>
      </c>
    </row>
    <row r="25" spans="1:16" ht="18" customHeight="1">
      <c r="A25" s="86" t="s">
        <v>696</v>
      </c>
    </row>
    <row r="26" spans="1:16" ht="18" customHeight="1">
      <c r="A26" s="51" t="s">
        <v>697</v>
      </c>
    </row>
  </sheetData>
  <mergeCells count="85">
    <mergeCell ref="B23:P23"/>
    <mergeCell ref="A18:A20"/>
    <mergeCell ref="C9:C12"/>
    <mergeCell ref="K16:K17"/>
    <mergeCell ref="L16:L17"/>
    <mergeCell ref="P7:P12"/>
    <mergeCell ref="A5:B12"/>
    <mergeCell ref="A13:B14"/>
    <mergeCell ref="C13:P14"/>
    <mergeCell ref="G16:H17"/>
    <mergeCell ref="I16:J17"/>
    <mergeCell ref="M16:P17"/>
    <mergeCell ref="B22:D22"/>
    <mergeCell ref="E22:F22"/>
    <mergeCell ref="G22:H22"/>
    <mergeCell ref="I22:J22"/>
    <mergeCell ref="M22:P22"/>
    <mergeCell ref="B21:D21"/>
    <mergeCell ref="E21:F21"/>
    <mergeCell ref="G21:H21"/>
    <mergeCell ref="I21:J21"/>
    <mergeCell ref="M21:P21"/>
    <mergeCell ref="B20:D20"/>
    <mergeCell ref="E20:F20"/>
    <mergeCell ref="G20:H20"/>
    <mergeCell ref="I20:J20"/>
    <mergeCell ref="M20:P20"/>
    <mergeCell ref="B19:D19"/>
    <mergeCell ref="E19:F19"/>
    <mergeCell ref="G19:H19"/>
    <mergeCell ref="I19:J19"/>
    <mergeCell ref="M19:P19"/>
    <mergeCell ref="A15:P15"/>
    <mergeCell ref="A16:F16"/>
    <mergeCell ref="B17:D17"/>
    <mergeCell ref="E17:F17"/>
    <mergeCell ref="B18:D18"/>
    <mergeCell ref="E18:F18"/>
    <mergeCell ref="G18:H18"/>
    <mergeCell ref="I18:J18"/>
    <mergeCell ref="M18:P18"/>
    <mergeCell ref="D12:E12"/>
    <mergeCell ref="F12:G12"/>
    <mergeCell ref="H12:I12"/>
    <mergeCell ref="J12:K12"/>
    <mergeCell ref="L12:M12"/>
    <mergeCell ref="D11:E11"/>
    <mergeCell ref="F11:G11"/>
    <mergeCell ref="H11:I11"/>
    <mergeCell ref="J11:K11"/>
    <mergeCell ref="L11:M11"/>
    <mergeCell ref="D10:E10"/>
    <mergeCell ref="F10:G10"/>
    <mergeCell ref="H10:I10"/>
    <mergeCell ref="J10:K10"/>
    <mergeCell ref="L10:M10"/>
    <mergeCell ref="D9:E9"/>
    <mergeCell ref="F9:G9"/>
    <mergeCell ref="H9:I9"/>
    <mergeCell ref="J9:K9"/>
    <mergeCell ref="L9:M9"/>
    <mergeCell ref="D8:E8"/>
    <mergeCell ref="F8:G8"/>
    <mergeCell ref="H8:I8"/>
    <mergeCell ref="J8:K8"/>
    <mergeCell ref="L8:M8"/>
    <mergeCell ref="C7:E7"/>
    <mergeCell ref="F7:G7"/>
    <mergeCell ref="H7:I7"/>
    <mergeCell ref="J7:K7"/>
    <mergeCell ref="L7:M7"/>
    <mergeCell ref="C6:E6"/>
    <mergeCell ref="F6:G6"/>
    <mergeCell ref="H6:I6"/>
    <mergeCell ref="J6:K6"/>
    <mergeCell ref="L6:M6"/>
    <mergeCell ref="A2:P2"/>
    <mergeCell ref="A3:P3"/>
    <mergeCell ref="A4:B4"/>
    <mergeCell ref="C4:P4"/>
    <mergeCell ref="C5:E5"/>
    <mergeCell ref="F5:G5"/>
    <mergeCell ref="H5:I5"/>
    <mergeCell ref="J5:K5"/>
    <mergeCell ref="L5:M5"/>
  </mergeCells>
  <phoneticPr fontId="8" type="noConversion"/>
  <dataValidations count="1">
    <dataValidation type="list" allowBlank="1" showInputMessage="1" showErrorMessage="1" sqref="G18:H22">
      <formula1>"＝,＞,＜,≥,≤"</formula1>
    </dataValidation>
  </dataValidation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workbookViewId="0">
      <selection activeCell="A30" sqref="A30:J30"/>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660</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6835000</v>
      </c>
      <c r="F7" s="87">
        <f t="shared" si="0"/>
        <v>6835000</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6835000</v>
      </c>
      <c r="F8" s="4">
        <v>6835000</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51.95" customHeight="1">
      <c r="A12" s="183"/>
      <c r="B12" s="189" t="s">
        <v>674</v>
      </c>
      <c r="C12" s="190"/>
      <c r="D12" s="190"/>
      <c r="E12" s="191"/>
      <c r="F12" s="186" t="s">
        <v>675</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41.1" customHeight="1">
      <c r="A15" s="183" t="s">
        <v>633</v>
      </c>
      <c r="B15" s="90" t="s">
        <v>634</v>
      </c>
      <c r="C15" s="5" t="s">
        <v>677</v>
      </c>
      <c r="D15" s="6" t="s">
        <v>636</v>
      </c>
      <c r="E15" s="29" t="s">
        <v>678</v>
      </c>
      <c r="F15" s="29" t="s">
        <v>679</v>
      </c>
      <c r="G15" s="91" t="s">
        <v>680</v>
      </c>
      <c r="H15" s="8">
        <v>15</v>
      </c>
      <c r="I15" s="16">
        <v>13</v>
      </c>
      <c r="J15" s="91" t="s">
        <v>681</v>
      </c>
    </row>
    <row r="16" spans="1:256" ht="41.1" customHeight="1">
      <c r="A16" s="183"/>
      <c r="B16" s="90" t="s">
        <v>639</v>
      </c>
      <c r="C16" s="5" t="s">
        <v>682</v>
      </c>
      <c r="D16" s="6" t="s">
        <v>641</v>
      </c>
      <c r="E16" s="7">
        <v>1</v>
      </c>
      <c r="F16" s="29" t="s">
        <v>646</v>
      </c>
      <c r="G16" s="91" t="s">
        <v>680</v>
      </c>
      <c r="H16" s="8">
        <v>15</v>
      </c>
      <c r="I16" s="16">
        <v>13</v>
      </c>
      <c r="J16" s="91" t="s">
        <v>681</v>
      </c>
    </row>
    <row r="17" spans="1:10" ht="36" customHeight="1">
      <c r="A17" s="183"/>
      <c r="B17" s="29" t="s">
        <v>683</v>
      </c>
      <c r="C17" s="5" t="s">
        <v>684</v>
      </c>
      <c r="D17" s="6" t="s">
        <v>641</v>
      </c>
      <c r="E17" s="29" t="s">
        <v>685</v>
      </c>
      <c r="F17" s="29" t="s">
        <v>686</v>
      </c>
      <c r="G17" s="91" t="s">
        <v>685</v>
      </c>
      <c r="H17" s="8">
        <v>20</v>
      </c>
      <c r="I17" s="97">
        <v>20</v>
      </c>
      <c r="J17" s="91" t="s">
        <v>638</v>
      </c>
    </row>
    <row r="18" spans="1:10" ht="30" customHeight="1">
      <c r="A18" s="29" t="s">
        <v>648</v>
      </c>
      <c r="B18" s="94" t="s">
        <v>687</v>
      </c>
      <c r="C18" s="5" t="s">
        <v>650</v>
      </c>
      <c r="D18" s="6" t="s">
        <v>641</v>
      </c>
      <c r="E18" s="29" t="s">
        <v>651</v>
      </c>
      <c r="F18" s="29" t="s">
        <v>651</v>
      </c>
      <c r="G18" s="8" t="s">
        <v>688</v>
      </c>
      <c r="H18" s="8">
        <v>20</v>
      </c>
      <c r="I18" s="16">
        <v>18</v>
      </c>
      <c r="J18" s="91" t="s">
        <v>681</v>
      </c>
    </row>
    <row r="19" spans="1:10" ht="30" customHeight="1">
      <c r="A19" s="9" t="s">
        <v>652</v>
      </c>
      <c r="B19" s="10" t="s">
        <v>653</v>
      </c>
      <c r="C19" s="5" t="s">
        <v>689</v>
      </c>
      <c r="D19" s="6" t="s">
        <v>636</v>
      </c>
      <c r="E19" s="95" t="s">
        <v>688</v>
      </c>
      <c r="F19" s="29" t="s">
        <v>690</v>
      </c>
      <c r="G19" s="11" t="s">
        <v>691</v>
      </c>
      <c r="H19" s="11">
        <v>20</v>
      </c>
      <c r="I19" s="17">
        <v>20</v>
      </c>
      <c r="J19" s="18" t="s">
        <v>638</v>
      </c>
    </row>
    <row r="20" spans="1:10" ht="54" customHeight="1">
      <c r="A20" s="183" t="s">
        <v>692</v>
      </c>
      <c r="B20" s="183"/>
      <c r="C20" s="183"/>
      <c r="D20" s="197"/>
      <c r="E20" s="198"/>
      <c r="F20" s="198"/>
      <c r="G20" s="198"/>
      <c r="H20" s="198"/>
      <c r="I20" s="199"/>
      <c r="J20" s="98" t="s">
        <v>693</v>
      </c>
    </row>
    <row r="21" spans="1:10" ht="25.5" customHeight="1">
      <c r="A21" s="187" t="s">
        <v>694</v>
      </c>
      <c r="B21" s="187"/>
      <c r="C21" s="187"/>
      <c r="D21" s="187"/>
      <c r="E21" s="187"/>
      <c r="F21" s="187"/>
      <c r="G21" s="187"/>
      <c r="H21" s="99">
        <v>100</v>
      </c>
      <c r="I21" s="100">
        <f>SUM(I7,I15:I19)</f>
        <v>84</v>
      </c>
      <c r="J21" s="101" t="s">
        <v>695</v>
      </c>
    </row>
    <row r="22" spans="1:10" ht="16.899999999999999" customHeight="1"/>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22" workbookViewId="0">
      <selection activeCell="A30" sqref="A30:J30"/>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704</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50000</v>
      </c>
      <c r="F7" s="87">
        <f t="shared" si="0"/>
        <v>50000</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50000</v>
      </c>
      <c r="F8" s="4">
        <v>50000</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705</v>
      </c>
      <c r="C12" s="190"/>
      <c r="D12" s="190"/>
      <c r="E12" s="191"/>
      <c r="F12" s="186" t="s">
        <v>706</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41.1" customHeight="1">
      <c r="A15" s="183" t="s">
        <v>633</v>
      </c>
      <c r="B15" s="90" t="s">
        <v>634</v>
      </c>
      <c r="C15" s="5" t="s">
        <v>707</v>
      </c>
      <c r="D15" s="6" t="s">
        <v>636</v>
      </c>
      <c r="E15" s="29">
        <v>1</v>
      </c>
      <c r="F15" s="29" t="s">
        <v>637</v>
      </c>
      <c r="G15" s="91" t="s">
        <v>708</v>
      </c>
      <c r="H15" s="8">
        <v>15</v>
      </c>
      <c r="I15" s="16">
        <v>15</v>
      </c>
      <c r="J15" s="91"/>
    </row>
    <row r="16" spans="1:256" ht="51" customHeight="1">
      <c r="A16" s="183"/>
      <c r="B16" s="90" t="s">
        <v>639</v>
      </c>
      <c r="C16" s="5" t="s">
        <v>709</v>
      </c>
      <c r="D16" s="6" t="s">
        <v>641</v>
      </c>
      <c r="E16" s="7" t="s">
        <v>710</v>
      </c>
      <c r="F16" s="29" t="s">
        <v>651</v>
      </c>
      <c r="G16" s="8" t="s">
        <v>710</v>
      </c>
      <c r="H16" s="8">
        <v>15</v>
      </c>
      <c r="I16" s="16">
        <v>13</v>
      </c>
      <c r="J16" s="91"/>
    </row>
    <row r="17" spans="1:10" ht="36" customHeight="1">
      <c r="A17" s="183"/>
      <c r="B17" s="29" t="s">
        <v>683</v>
      </c>
      <c r="C17" s="5" t="s">
        <v>711</v>
      </c>
      <c r="D17" s="6" t="s">
        <v>641</v>
      </c>
      <c r="E17" s="29">
        <v>5</v>
      </c>
      <c r="F17" s="29" t="s">
        <v>686</v>
      </c>
      <c r="G17" s="8" t="s">
        <v>712</v>
      </c>
      <c r="H17" s="8">
        <v>20</v>
      </c>
      <c r="I17" s="97">
        <v>20</v>
      </c>
      <c r="J17" s="91"/>
    </row>
    <row r="18" spans="1:10" ht="30" customHeight="1">
      <c r="A18" s="29" t="s">
        <v>648</v>
      </c>
      <c r="B18" s="94" t="s">
        <v>687</v>
      </c>
      <c r="C18" s="5" t="s">
        <v>650</v>
      </c>
      <c r="D18" s="6" t="s">
        <v>641</v>
      </c>
      <c r="E18" s="29" t="s">
        <v>651</v>
      </c>
      <c r="F18" s="29" t="s">
        <v>651</v>
      </c>
      <c r="G18" s="8" t="s">
        <v>688</v>
      </c>
      <c r="H18" s="8">
        <v>20</v>
      </c>
      <c r="I18" s="16">
        <v>18</v>
      </c>
      <c r="J18" s="91" t="s">
        <v>681</v>
      </c>
    </row>
    <row r="19" spans="1:10" ht="30" customHeight="1">
      <c r="A19" s="9" t="s">
        <v>652</v>
      </c>
      <c r="B19" s="10" t="s">
        <v>653</v>
      </c>
      <c r="C19" s="5" t="s">
        <v>689</v>
      </c>
      <c r="D19" s="6" t="s">
        <v>636</v>
      </c>
      <c r="E19" s="95" t="s">
        <v>688</v>
      </c>
      <c r="F19" s="29" t="s">
        <v>690</v>
      </c>
      <c r="G19" s="11" t="s">
        <v>691</v>
      </c>
      <c r="H19" s="11">
        <v>20</v>
      </c>
      <c r="I19" s="17">
        <v>20</v>
      </c>
      <c r="J19" s="18" t="s">
        <v>638</v>
      </c>
    </row>
    <row r="20" spans="1:10" ht="54" customHeight="1">
      <c r="A20" s="183" t="s">
        <v>692</v>
      </c>
      <c r="B20" s="183"/>
      <c r="C20" s="183"/>
      <c r="D20" s="197"/>
      <c r="E20" s="198"/>
      <c r="F20" s="198"/>
      <c r="G20" s="198"/>
      <c r="H20" s="198"/>
      <c r="I20" s="199"/>
      <c r="J20" s="29" t="s">
        <v>693</v>
      </c>
    </row>
    <row r="21" spans="1:10" ht="25.5" customHeight="1">
      <c r="A21" s="187" t="s">
        <v>694</v>
      </c>
      <c r="B21" s="187"/>
      <c r="C21" s="187"/>
      <c r="D21" s="187"/>
      <c r="E21" s="187"/>
      <c r="F21" s="187"/>
      <c r="G21" s="187"/>
      <c r="H21" s="99">
        <v>100</v>
      </c>
      <c r="I21" s="100">
        <f>SUM(I7,I15:I19)</f>
        <v>86</v>
      </c>
      <c r="J21" s="99"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20" workbookViewId="0">
      <selection activeCell="A30" sqref="A30:J30"/>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713</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100000</v>
      </c>
      <c r="F7" s="87">
        <f t="shared" si="0"/>
        <v>100000</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100000</v>
      </c>
      <c r="F8" s="4">
        <v>100000</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714</v>
      </c>
      <c r="C12" s="190"/>
      <c r="D12" s="190"/>
      <c r="E12" s="191"/>
      <c r="F12" s="186" t="s">
        <v>715</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41.1" customHeight="1">
      <c r="A15" s="183" t="s">
        <v>633</v>
      </c>
      <c r="B15" s="90" t="s">
        <v>634</v>
      </c>
      <c r="C15" s="5" t="s">
        <v>716</v>
      </c>
      <c r="D15" s="6" t="s">
        <v>636</v>
      </c>
      <c r="E15" s="29">
        <v>1</v>
      </c>
      <c r="F15" s="29" t="s">
        <v>637</v>
      </c>
      <c r="G15" s="91" t="s">
        <v>717</v>
      </c>
      <c r="H15" s="8">
        <v>15</v>
      </c>
      <c r="I15" s="16">
        <v>15</v>
      </c>
      <c r="J15" s="8" t="s">
        <v>638</v>
      </c>
    </row>
    <row r="16" spans="1:256" ht="51" customHeight="1">
      <c r="A16" s="183"/>
      <c r="B16" s="90" t="s">
        <v>639</v>
      </c>
      <c r="C16" s="5" t="s">
        <v>718</v>
      </c>
      <c r="D16" s="6" t="s">
        <v>641</v>
      </c>
      <c r="E16" s="7" t="s">
        <v>710</v>
      </c>
      <c r="F16" s="29" t="s">
        <v>651</v>
      </c>
      <c r="G16" s="8" t="s">
        <v>710</v>
      </c>
      <c r="H16" s="8">
        <v>15</v>
      </c>
      <c r="I16" s="16">
        <v>14</v>
      </c>
      <c r="J16" s="8" t="s">
        <v>719</v>
      </c>
    </row>
    <row r="17" spans="1:10" ht="36" customHeight="1">
      <c r="A17" s="183"/>
      <c r="B17" s="29" t="s">
        <v>683</v>
      </c>
      <c r="C17" s="5" t="s">
        <v>720</v>
      </c>
      <c r="D17" s="6" t="s">
        <v>641</v>
      </c>
      <c r="E17" s="29">
        <v>10</v>
      </c>
      <c r="F17" s="29" t="s">
        <v>686</v>
      </c>
      <c r="G17" s="8" t="s">
        <v>721</v>
      </c>
      <c r="H17" s="8">
        <v>20</v>
      </c>
      <c r="I17" s="97">
        <v>20</v>
      </c>
      <c r="J17" s="8" t="s">
        <v>638</v>
      </c>
    </row>
    <row r="18" spans="1:10" ht="30" customHeight="1">
      <c r="A18" s="29" t="s">
        <v>648</v>
      </c>
      <c r="B18" s="94" t="s">
        <v>687</v>
      </c>
      <c r="C18" s="5" t="s">
        <v>722</v>
      </c>
      <c r="D18" s="6" t="s">
        <v>641</v>
      </c>
      <c r="E18" s="29" t="s">
        <v>688</v>
      </c>
      <c r="F18" s="29" t="s">
        <v>651</v>
      </c>
      <c r="G18" s="8" t="s">
        <v>688</v>
      </c>
      <c r="H18" s="8">
        <v>20</v>
      </c>
      <c r="I18" s="16">
        <v>16</v>
      </c>
      <c r="J18" s="8" t="s">
        <v>719</v>
      </c>
    </row>
    <row r="19" spans="1:10" ht="30" customHeight="1">
      <c r="A19" s="9" t="s">
        <v>652</v>
      </c>
      <c r="B19" s="10" t="s">
        <v>653</v>
      </c>
      <c r="C19" s="5" t="s">
        <v>689</v>
      </c>
      <c r="D19" s="6" t="s">
        <v>636</v>
      </c>
      <c r="E19" s="95" t="s">
        <v>688</v>
      </c>
      <c r="F19" s="29" t="s">
        <v>690</v>
      </c>
      <c r="G19" s="11" t="s">
        <v>691</v>
      </c>
      <c r="H19" s="11">
        <v>20</v>
      </c>
      <c r="I19" s="17">
        <v>20</v>
      </c>
      <c r="J19" s="8" t="s">
        <v>638</v>
      </c>
    </row>
    <row r="20" spans="1:10" ht="54" customHeight="1">
      <c r="A20" s="183" t="s">
        <v>692</v>
      </c>
      <c r="B20" s="183"/>
      <c r="C20" s="183"/>
      <c r="D20" s="197"/>
      <c r="E20" s="198"/>
      <c r="F20" s="198"/>
      <c r="G20" s="198"/>
      <c r="H20" s="198"/>
      <c r="I20" s="199"/>
      <c r="J20" s="29" t="s">
        <v>693</v>
      </c>
    </row>
    <row r="21" spans="1:10" ht="25.5" customHeight="1">
      <c r="A21" s="187" t="s">
        <v>694</v>
      </c>
      <c r="B21" s="187"/>
      <c r="C21" s="187"/>
      <c r="D21" s="187"/>
      <c r="E21" s="187"/>
      <c r="F21" s="187"/>
      <c r="G21" s="187"/>
      <c r="H21" s="99">
        <v>100</v>
      </c>
      <c r="I21" s="100">
        <f>SUM(I7,I15:I19)</f>
        <v>85</v>
      </c>
      <c r="J21" s="99"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2" workbookViewId="0">
      <selection activeCell="G40" sqref="G40"/>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723</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308700</v>
      </c>
      <c r="F7" s="87">
        <f t="shared" si="0"/>
        <v>308700</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308700</v>
      </c>
      <c r="F8" s="4">
        <v>308700</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724</v>
      </c>
      <c r="C12" s="190"/>
      <c r="D12" s="190"/>
      <c r="E12" s="191"/>
      <c r="F12" s="186" t="s">
        <v>675</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41.1" customHeight="1">
      <c r="A15" s="183" t="s">
        <v>633</v>
      </c>
      <c r="B15" s="90" t="s">
        <v>634</v>
      </c>
      <c r="C15" s="5" t="s">
        <v>725</v>
      </c>
      <c r="D15" s="6" t="s">
        <v>636</v>
      </c>
      <c r="E15" s="29" t="s">
        <v>651</v>
      </c>
      <c r="F15" s="29" t="s">
        <v>651</v>
      </c>
      <c r="G15" s="91" t="s">
        <v>726</v>
      </c>
      <c r="H15" s="8">
        <v>15</v>
      </c>
      <c r="I15" s="16">
        <v>13</v>
      </c>
      <c r="J15" s="91" t="s">
        <v>681</v>
      </c>
    </row>
    <row r="16" spans="1:256" ht="51" customHeight="1">
      <c r="A16" s="183"/>
      <c r="B16" s="90" t="s">
        <v>639</v>
      </c>
      <c r="C16" s="5" t="s">
        <v>682</v>
      </c>
      <c r="D16" s="6" t="s">
        <v>641</v>
      </c>
      <c r="E16" s="7">
        <v>1</v>
      </c>
      <c r="F16" s="29" t="s">
        <v>646</v>
      </c>
      <c r="G16" s="91" t="s">
        <v>726</v>
      </c>
      <c r="H16" s="8">
        <v>15</v>
      </c>
      <c r="I16" s="16">
        <v>13</v>
      </c>
      <c r="J16" s="91" t="s">
        <v>681</v>
      </c>
    </row>
    <row r="17" spans="1:10" ht="36" customHeight="1">
      <c r="A17" s="183"/>
      <c r="B17" s="29" t="s">
        <v>683</v>
      </c>
      <c r="C17" s="5" t="s">
        <v>727</v>
      </c>
      <c r="D17" s="6" t="s">
        <v>641</v>
      </c>
      <c r="E17" s="29">
        <v>30.87</v>
      </c>
      <c r="F17" s="29" t="s">
        <v>686</v>
      </c>
      <c r="G17" s="91" t="s">
        <v>728</v>
      </c>
      <c r="H17" s="8">
        <v>20</v>
      </c>
      <c r="I17" s="97">
        <v>20</v>
      </c>
      <c r="J17" s="91" t="s">
        <v>638</v>
      </c>
    </row>
    <row r="18" spans="1:10" ht="30" customHeight="1">
      <c r="A18" s="29" t="s">
        <v>648</v>
      </c>
      <c r="B18" s="94" t="s">
        <v>687</v>
      </c>
      <c r="C18" s="5" t="s">
        <v>650</v>
      </c>
      <c r="D18" s="6" t="s">
        <v>641</v>
      </c>
      <c r="E18" s="29" t="s">
        <v>651</v>
      </c>
      <c r="F18" s="29" t="s">
        <v>651</v>
      </c>
      <c r="G18" s="8" t="s">
        <v>688</v>
      </c>
      <c r="H18" s="8">
        <v>20</v>
      </c>
      <c r="I18" s="16">
        <v>17</v>
      </c>
      <c r="J18" s="91" t="s">
        <v>681</v>
      </c>
    </row>
    <row r="19" spans="1:10" ht="30" customHeight="1">
      <c r="A19" s="9" t="s">
        <v>652</v>
      </c>
      <c r="B19" s="10" t="s">
        <v>653</v>
      </c>
      <c r="C19" s="5" t="s">
        <v>689</v>
      </c>
      <c r="D19" s="6" t="s">
        <v>636</v>
      </c>
      <c r="E19" s="95" t="s">
        <v>688</v>
      </c>
      <c r="F19" s="29" t="s">
        <v>690</v>
      </c>
      <c r="G19" s="11" t="s">
        <v>691</v>
      </c>
      <c r="H19" s="11">
        <v>20</v>
      </c>
      <c r="I19" s="17">
        <v>20</v>
      </c>
      <c r="J19" s="18" t="s">
        <v>638</v>
      </c>
    </row>
    <row r="20" spans="1:10" ht="54" customHeight="1">
      <c r="A20" s="183" t="s">
        <v>692</v>
      </c>
      <c r="B20" s="183"/>
      <c r="C20" s="183"/>
      <c r="D20" s="197"/>
      <c r="E20" s="198"/>
      <c r="F20" s="198"/>
      <c r="G20" s="198"/>
      <c r="H20" s="198"/>
      <c r="I20" s="199"/>
      <c r="J20" s="98" t="s">
        <v>693</v>
      </c>
    </row>
    <row r="21" spans="1:10" ht="25.5" customHeight="1">
      <c r="A21" s="187" t="s">
        <v>694</v>
      </c>
      <c r="B21" s="187"/>
      <c r="C21" s="187"/>
      <c r="D21" s="187"/>
      <c r="E21" s="187"/>
      <c r="F21" s="187"/>
      <c r="G21" s="187"/>
      <c r="H21" s="99">
        <v>100</v>
      </c>
      <c r="I21" s="100">
        <f>SUM(I7,I15:I19)</f>
        <v>83</v>
      </c>
      <c r="J21" s="101"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sheetViews>
  <sheetFormatPr defaultColWidth="9" defaultRowHeight="13.5"/>
  <cols>
    <col min="1" max="1" width="32.125" style="32" customWidth="1"/>
    <col min="2" max="2" width="4.75" style="32" customWidth="1"/>
    <col min="3" max="3" width="19.5" style="32" customWidth="1"/>
    <col min="4" max="4" width="32.625" style="32" customWidth="1"/>
    <col min="5" max="5" width="4.75" style="32" customWidth="1"/>
    <col min="6" max="6" width="18.625" style="32" customWidth="1"/>
    <col min="7" max="16384" width="9" style="32"/>
  </cols>
  <sheetData>
    <row r="1" spans="1:6" s="33" customFormat="1" ht="22.5" customHeight="1">
      <c r="A1" s="103" t="s">
        <v>59</v>
      </c>
      <c r="B1" s="103"/>
      <c r="C1" s="103"/>
      <c r="D1" s="103"/>
      <c r="E1" s="103"/>
      <c r="F1" s="103"/>
    </row>
    <row r="2" spans="1:6" s="34" customFormat="1" ht="21" customHeight="1">
      <c r="A2" s="22"/>
      <c r="B2" s="22"/>
      <c r="C2" s="22"/>
      <c r="D2" s="22"/>
      <c r="E2" s="22"/>
      <c r="F2" s="35" t="s">
        <v>60</v>
      </c>
    </row>
    <row r="3" spans="1:6" s="34" customFormat="1" ht="21" customHeight="1">
      <c r="A3" s="26" t="s">
        <v>61</v>
      </c>
      <c r="B3" s="22"/>
      <c r="C3" s="36"/>
      <c r="D3" s="22"/>
      <c r="E3" s="22"/>
      <c r="F3" s="35" t="s">
        <v>62</v>
      </c>
    </row>
    <row r="4" spans="1:6" ht="19.5" customHeight="1">
      <c r="A4" s="104" t="s">
        <v>63</v>
      </c>
      <c r="B4" s="104"/>
      <c r="C4" s="104"/>
      <c r="D4" s="104" t="s">
        <v>64</v>
      </c>
      <c r="E4" s="104"/>
      <c r="F4" s="104"/>
    </row>
    <row r="5" spans="1:6" ht="19.5" customHeight="1">
      <c r="A5" s="37" t="s">
        <v>65</v>
      </c>
      <c r="B5" s="37" t="s">
        <v>66</v>
      </c>
      <c r="C5" s="37" t="s">
        <v>67</v>
      </c>
      <c r="D5" s="37" t="s">
        <v>68</v>
      </c>
      <c r="E5" s="37" t="s">
        <v>66</v>
      </c>
      <c r="F5" s="37" t="s">
        <v>67</v>
      </c>
    </row>
    <row r="6" spans="1:6" ht="19.5" customHeight="1">
      <c r="A6" s="37" t="s">
        <v>69</v>
      </c>
      <c r="B6" s="37"/>
      <c r="C6" s="37" t="s">
        <v>70</v>
      </c>
      <c r="D6" s="37" t="s">
        <v>69</v>
      </c>
      <c r="E6" s="37"/>
      <c r="F6" s="37" t="s">
        <v>71</v>
      </c>
    </row>
    <row r="7" spans="1:6" ht="19.5" customHeight="1">
      <c r="A7" s="40" t="s">
        <v>72</v>
      </c>
      <c r="B7" s="37" t="s">
        <v>70</v>
      </c>
      <c r="C7" s="38">
        <v>10584213.300000001</v>
      </c>
      <c r="D7" s="40" t="s">
        <v>73</v>
      </c>
      <c r="E7" s="37" t="s">
        <v>74</v>
      </c>
      <c r="F7" s="38">
        <v>62225.9</v>
      </c>
    </row>
    <row r="8" spans="1:6" ht="19.5" customHeight="1">
      <c r="A8" s="40" t="s">
        <v>75</v>
      </c>
      <c r="B8" s="37" t="s">
        <v>71</v>
      </c>
      <c r="C8" s="38"/>
      <c r="D8" s="40" t="s">
        <v>76</v>
      </c>
      <c r="E8" s="37" t="s">
        <v>77</v>
      </c>
      <c r="F8" s="38"/>
    </row>
    <row r="9" spans="1:6" ht="19.5" customHeight="1">
      <c r="A9" s="40" t="s">
        <v>78</v>
      </c>
      <c r="B9" s="37" t="s">
        <v>79</v>
      </c>
      <c r="C9" s="38"/>
      <c r="D9" s="40" t="s">
        <v>80</v>
      </c>
      <c r="E9" s="37" t="s">
        <v>81</v>
      </c>
      <c r="F9" s="38"/>
    </row>
    <row r="10" spans="1:6" ht="19.5" customHeight="1">
      <c r="A10" s="40" t="s">
        <v>82</v>
      </c>
      <c r="B10" s="37" t="s">
        <v>83</v>
      </c>
      <c r="C10" s="38">
        <v>0</v>
      </c>
      <c r="D10" s="40" t="s">
        <v>84</v>
      </c>
      <c r="E10" s="37" t="s">
        <v>85</v>
      </c>
      <c r="F10" s="38"/>
    </row>
    <row r="11" spans="1:6" ht="19.5" customHeight="1">
      <c r="A11" s="40" t="s">
        <v>86</v>
      </c>
      <c r="B11" s="37" t="s">
        <v>87</v>
      </c>
      <c r="C11" s="38">
        <v>0</v>
      </c>
      <c r="D11" s="40" t="s">
        <v>88</v>
      </c>
      <c r="E11" s="37" t="s">
        <v>89</v>
      </c>
      <c r="F11" s="38"/>
    </row>
    <row r="12" spans="1:6" ht="19.5" customHeight="1">
      <c r="A12" s="40" t="s">
        <v>90</v>
      </c>
      <c r="B12" s="37" t="s">
        <v>91</v>
      </c>
      <c r="C12" s="38">
        <v>0</v>
      </c>
      <c r="D12" s="40" t="s">
        <v>92</v>
      </c>
      <c r="E12" s="37" t="s">
        <v>93</v>
      </c>
      <c r="F12" s="38"/>
    </row>
    <row r="13" spans="1:6" ht="19.5" customHeight="1">
      <c r="A13" s="40" t="s">
        <v>94</v>
      </c>
      <c r="B13" s="37" t="s">
        <v>95</v>
      </c>
      <c r="C13" s="38">
        <v>0</v>
      </c>
      <c r="D13" s="40" t="s">
        <v>96</v>
      </c>
      <c r="E13" s="37" t="s">
        <v>97</v>
      </c>
      <c r="F13" s="38"/>
    </row>
    <row r="14" spans="1:6" ht="19.5" customHeight="1">
      <c r="A14" s="40" t="s">
        <v>98</v>
      </c>
      <c r="B14" s="37" t="s">
        <v>99</v>
      </c>
      <c r="C14" s="38">
        <v>0</v>
      </c>
      <c r="D14" s="40" t="s">
        <v>100</v>
      </c>
      <c r="E14" s="37" t="s">
        <v>101</v>
      </c>
      <c r="F14" s="38">
        <v>142281.76</v>
      </c>
    </row>
    <row r="15" spans="1:6" ht="19.5" customHeight="1">
      <c r="A15" s="40"/>
      <c r="B15" s="37" t="s">
        <v>102</v>
      </c>
      <c r="C15" s="39"/>
      <c r="D15" s="40" t="s">
        <v>103</v>
      </c>
      <c r="E15" s="37" t="s">
        <v>104</v>
      </c>
      <c r="F15" s="38">
        <v>181224.66</v>
      </c>
    </row>
    <row r="16" spans="1:6" ht="19.5" customHeight="1">
      <c r="A16" s="40"/>
      <c r="B16" s="37" t="s">
        <v>105</v>
      </c>
      <c r="C16" s="39"/>
      <c r="D16" s="40" t="s">
        <v>106</v>
      </c>
      <c r="E16" s="37" t="s">
        <v>107</v>
      </c>
      <c r="F16" s="38"/>
    </row>
    <row r="17" spans="1:6" ht="19.5" customHeight="1">
      <c r="A17" s="40"/>
      <c r="B17" s="37" t="s">
        <v>108</v>
      </c>
      <c r="C17" s="39"/>
      <c r="D17" s="40" t="s">
        <v>109</v>
      </c>
      <c r="E17" s="37" t="s">
        <v>110</v>
      </c>
      <c r="F17" s="38"/>
    </row>
    <row r="18" spans="1:6" ht="19.5" customHeight="1">
      <c r="A18" s="40"/>
      <c r="B18" s="37" t="s">
        <v>111</v>
      </c>
      <c r="C18" s="39"/>
      <c r="D18" s="40" t="s">
        <v>112</v>
      </c>
      <c r="E18" s="37" t="s">
        <v>113</v>
      </c>
      <c r="F18" s="38"/>
    </row>
    <row r="19" spans="1:6" ht="19.5" customHeight="1">
      <c r="A19" s="40"/>
      <c r="B19" s="37" t="s">
        <v>114</v>
      </c>
      <c r="C19" s="39"/>
      <c r="D19" s="40" t="s">
        <v>115</v>
      </c>
      <c r="E19" s="37" t="s">
        <v>116</v>
      </c>
      <c r="F19" s="38"/>
    </row>
    <row r="20" spans="1:6" ht="19.5" customHeight="1">
      <c r="A20" s="40"/>
      <c r="B20" s="37" t="s">
        <v>117</v>
      </c>
      <c r="C20" s="39"/>
      <c r="D20" s="40" t="s">
        <v>118</v>
      </c>
      <c r="E20" s="37" t="s">
        <v>119</v>
      </c>
      <c r="F20" s="38">
        <v>10015157.98</v>
      </c>
    </row>
    <row r="21" spans="1:6" ht="19.5" customHeight="1">
      <c r="A21" s="40"/>
      <c r="B21" s="37" t="s">
        <v>120</v>
      </c>
      <c r="C21" s="39"/>
      <c r="D21" s="40" t="s">
        <v>121</v>
      </c>
      <c r="E21" s="37" t="s">
        <v>122</v>
      </c>
      <c r="F21" s="38"/>
    </row>
    <row r="22" spans="1:6" ht="19.5" customHeight="1">
      <c r="A22" s="40"/>
      <c r="B22" s="37" t="s">
        <v>123</v>
      </c>
      <c r="C22" s="39"/>
      <c r="D22" s="40" t="s">
        <v>124</v>
      </c>
      <c r="E22" s="37" t="s">
        <v>125</v>
      </c>
      <c r="F22" s="38"/>
    </row>
    <row r="23" spans="1:6" ht="19.5" customHeight="1">
      <c r="A23" s="40"/>
      <c r="B23" s="37" t="s">
        <v>126</v>
      </c>
      <c r="C23" s="39"/>
      <c r="D23" s="40" t="s">
        <v>127</v>
      </c>
      <c r="E23" s="37" t="s">
        <v>128</v>
      </c>
      <c r="F23" s="38"/>
    </row>
    <row r="24" spans="1:6" ht="19.5" customHeight="1">
      <c r="A24" s="40"/>
      <c r="B24" s="37" t="s">
        <v>129</v>
      </c>
      <c r="C24" s="39"/>
      <c r="D24" s="40" t="s">
        <v>130</v>
      </c>
      <c r="E24" s="37" t="s">
        <v>131</v>
      </c>
      <c r="F24" s="38"/>
    </row>
    <row r="25" spans="1:6" ht="19.5" customHeight="1">
      <c r="A25" s="40"/>
      <c r="B25" s="37" t="s">
        <v>132</v>
      </c>
      <c r="C25" s="39"/>
      <c r="D25" s="40" t="s">
        <v>133</v>
      </c>
      <c r="E25" s="37" t="s">
        <v>134</v>
      </c>
      <c r="F25" s="38">
        <v>183323</v>
      </c>
    </row>
    <row r="26" spans="1:6" ht="19.5" customHeight="1">
      <c r="A26" s="40"/>
      <c r="B26" s="37" t="s">
        <v>135</v>
      </c>
      <c r="C26" s="39"/>
      <c r="D26" s="40" t="s">
        <v>136</v>
      </c>
      <c r="E26" s="37" t="s">
        <v>137</v>
      </c>
      <c r="F26" s="38"/>
    </row>
    <row r="27" spans="1:6" ht="19.5" customHeight="1">
      <c r="A27" s="40"/>
      <c r="B27" s="37" t="s">
        <v>138</v>
      </c>
      <c r="C27" s="39"/>
      <c r="D27" s="40" t="s">
        <v>139</v>
      </c>
      <c r="E27" s="37" t="s">
        <v>140</v>
      </c>
      <c r="F27" s="38"/>
    </row>
    <row r="28" spans="1:6" ht="19.5" customHeight="1">
      <c r="A28" s="40"/>
      <c r="B28" s="37" t="s">
        <v>141</v>
      </c>
      <c r="C28" s="39"/>
      <c r="D28" s="40" t="s">
        <v>142</v>
      </c>
      <c r="E28" s="37" t="s">
        <v>143</v>
      </c>
      <c r="F28" s="38"/>
    </row>
    <row r="29" spans="1:6" ht="19.5" customHeight="1">
      <c r="A29" s="40"/>
      <c r="B29" s="37" t="s">
        <v>144</v>
      </c>
      <c r="C29" s="39"/>
      <c r="D29" s="40" t="s">
        <v>145</v>
      </c>
      <c r="E29" s="37" t="s">
        <v>146</v>
      </c>
      <c r="F29" s="38"/>
    </row>
    <row r="30" spans="1:6" ht="19.5" customHeight="1">
      <c r="A30" s="37"/>
      <c r="B30" s="37" t="s">
        <v>147</v>
      </c>
      <c r="C30" s="39"/>
      <c r="D30" s="40" t="s">
        <v>148</v>
      </c>
      <c r="E30" s="37" t="s">
        <v>149</v>
      </c>
      <c r="F30" s="38"/>
    </row>
    <row r="31" spans="1:6" ht="19.5" customHeight="1">
      <c r="A31" s="37"/>
      <c r="B31" s="37" t="s">
        <v>150</v>
      </c>
      <c r="C31" s="39"/>
      <c r="D31" s="40" t="s">
        <v>151</v>
      </c>
      <c r="E31" s="37" t="s">
        <v>152</v>
      </c>
      <c r="F31" s="38"/>
    </row>
    <row r="32" spans="1:6" ht="19.5" customHeight="1">
      <c r="A32" s="37"/>
      <c r="B32" s="37" t="s">
        <v>153</v>
      </c>
      <c r="C32" s="39"/>
      <c r="D32" s="40" t="s">
        <v>154</v>
      </c>
      <c r="E32" s="37" t="s">
        <v>155</v>
      </c>
      <c r="F32" s="38"/>
    </row>
    <row r="33" spans="1:6" ht="19.5" customHeight="1">
      <c r="A33" s="37" t="s">
        <v>156</v>
      </c>
      <c r="B33" s="37" t="s">
        <v>157</v>
      </c>
      <c r="C33" s="38">
        <v>10584213.300000001</v>
      </c>
      <c r="D33" s="37" t="s">
        <v>158</v>
      </c>
      <c r="E33" s="37" t="s">
        <v>159</v>
      </c>
      <c r="F33" s="38">
        <v>10584213.300000001</v>
      </c>
    </row>
    <row r="34" spans="1:6" ht="19.5" customHeight="1">
      <c r="A34" s="40" t="s">
        <v>160</v>
      </c>
      <c r="B34" s="37" t="s">
        <v>161</v>
      </c>
      <c r="C34" s="38"/>
      <c r="D34" s="40" t="s">
        <v>162</v>
      </c>
      <c r="E34" s="37" t="s">
        <v>163</v>
      </c>
      <c r="F34" s="38"/>
    </row>
    <row r="35" spans="1:6" ht="19.5" customHeight="1">
      <c r="A35" s="40" t="s">
        <v>164</v>
      </c>
      <c r="B35" s="37" t="s">
        <v>165</v>
      </c>
      <c r="C35" s="38">
        <v>5930000</v>
      </c>
      <c r="D35" s="40" t="s">
        <v>166</v>
      </c>
      <c r="E35" s="37" t="s">
        <v>167</v>
      </c>
      <c r="F35" s="38">
        <v>5930000</v>
      </c>
    </row>
    <row r="36" spans="1:6" ht="19.5" customHeight="1">
      <c r="A36" s="37" t="s">
        <v>168</v>
      </c>
      <c r="B36" s="37" t="s">
        <v>169</v>
      </c>
      <c r="C36" s="38">
        <v>16514213.300000001</v>
      </c>
      <c r="D36" s="37" t="s">
        <v>168</v>
      </c>
      <c r="E36" s="37" t="s">
        <v>170</v>
      </c>
      <c r="F36" s="38">
        <v>16514213.300000001</v>
      </c>
    </row>
    <row r="37" spans="1:6" ht="19.5" customHeight="1">
      <c r="A37" s="105" t="s">
        <v>171</v>
      </c>
      <c r="B37" s="105"/>
      <c r="C37" s="105"/>
      <c r="D37" s="105"/>
      <c r="E37" s="105"/>
      <c r="F37" s="105"/>
    </row>
    <row r="38" spans="1:6" ht="19.5" customHeight="1">
      <c r="A38" s="105" t="s">
        <v>172</v>
      </c>
      <c r="B38" s="105"/>
      <c r="C38" s="105"/>
      <c r="D38" s="105"/>
      <c r="E38" s="105"/>
      <c r="F38" s="105"/>
    </row>
  </sheetData>
  <mergeCells count="5">
    <mergeCell ref="A1:F1"/>
    <mergeCell ref="A4:C4"/>
    <mergeCell ref="D4:F4"/>
    <mergeCell ref="A37:F37"/>
    <mergeCell ref="A38:F38"/>
  </mergeCells>
  <phoneticPr fontId="8"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13" workbookViewId="0">
      <selection activeCell="G43" sqref="G43"/>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729</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62225.9</v>
      </c>
      <c r="F7" s="87">
        <f t="shared" si="0"/>
        <v>62225.9</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62225.9</v>
      </c>
      <c r="F8" s="4">
        <v>62225.9</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730</v>
      </c>
      <c r="C12" s="190"/>
      <c r="D12" s="190"/>
      <c r="E12" s="191"/>
      <c r="F12" s="186" t="s">
        <v>731</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65.099999999999994" customHeight="1">
      <c r="A15" s="183" t="s">
        <v>633</v>
      </c>
      <c r="B15" s="90" t="s">
        <v>634</v>
      </c>
      <c r="C15" s="102" t="s">
        <v>640</v>
      </c>
      <c r="D15" s="6" t="s">
        <v>636</v>
      </c>
      <c r="E15" s="29">
        <v>1</v>
      </c>
      <c r="F15" s="29" t="s">
        <v>732</v>
      </c>
      <c r="G15" s="5" t="s">
        <v>733</v>
      </c>
      <c r="H15" s="8">
        <v>15</v>
      </c>
      <c r="I15" s="16">
        <v>15</v>
      </c>
      <c r="J15" s="8" t="s">
        <v>638</v>
      </c>
    </row>
    <row r="16" spans="1:256" ht="51" customHeight="1">
      <c r="A16" s="183"/>
      <c r="B16" s="90" t="s">
        <v>639</v>
      </c>
      <c r="C16" s="5" t="s">
        <v>734</v>
      </c>
      <c r="D16" s="6" t="s">
        <v>641</v>
      </c>
      <c r="E16" s="7" t="s">
        <v>710</v>
      </c>
      <c r="F16" s="29" t="s">
        <v>651</v>
      </c>
      <c r="G16" s="8" t="s">
        <v>710</v>
      </c>
      <c r="H16" s="8">
        <v>15</v>
      </c>
      <c r="I16" s="16">
        <v>12</v>
      </c>
      <c r="J16" s="8" t="s">
        <v>719</v>
      </c>
    </row>
    <row r="17" spans="1:10" ht="69" customHeight="1">
      <c r="A17" s="183"/>
      <c r="B17" s="29" t="s">
        <v>683</v>
      </c>
      <c r="C17" s="5" t="s">
        <v>729</v>
      </c>
      <c r="D17" s="6" t="s">
        <v>641</v>
      </c>
      <c r="E17" s="29">
        <v>6.22</v>
      </c>
      <c r="F17" s="29" t="s">
        <v>686</v>
      </c>
      <c r="G17" s="8" t="s">
        <v>735</v>
      </c>
      <c r="H17" s="8">
        <v>20</v>
      </c>
      <c r="I17" s="97">
        <v>20</v>
      </c>
      <c r="J17" s="8" t="s">
        <v>638</v>
      </c>
    </row>
    <row r="18" spans="1:10" ht="30" customHeight="1">
      <c r="A18" s="29" t="s">
        <v>648</v>
      </c>
      <c r="B18" s="94" t="s">
        <v>687</v>
      </c>
      <c r="C18" s="5" t="s">
        <v>722</v>
      </c>
      <c r="D18" s="6" t="s">
        <v>641</v>
      </c>
      <c r="E18" s="29" t="s">
        <v>688</v>
      </c>
      <c r="F18" s="29" t="s">
        <v>651</v>
      </c>
      <c r="G18" s="8" t="s">
        <v>688</v>
      </c>
      <c r="H18" s="8">
        <v>20</v>
      </c>
      <c r="I18" s="16">
        <v>18</v>
      </c>
      <c r="J18" s="8" t="s">
        <v>719</v>
      </c>
    </row>
    <row r="19" spans="1:10" ht="30" customHeight="1">
      <c r="A19" s="9" t="s">
        <v>652</v>
      </c>
      <c r="B19" s="10" t="s">
        <v>653</v>
      </c>
      <c r="C19" s="5" t="s">
        <v>689</v>
      </c>
      <c r="D19" s="6" t="s">
        <v>636</v>
      </c>
      <c r="E19" s="95" t="s">
        <v>688</v>
      </c>
      <c r="F19" s="29" t="s">
        <v>690</v>
      </c>
      <c r="G19" s="11" t="s">
        <v>691</v>
      </c>
      <c r="H19" s="11">
        <v>20</v>
      </c>
      <c r="I19" s="17">
        <v>20</v>
      </c>
      <c r="J19" s="8" t="s">
        <v>638</v>
      </c>
    </row>
    <row r="20" spans="1:10" ht="54" customHeight="1">
      <c r="A20" s="183" t="s">
        <v>692</v>
      </c>
      <c r="B20" s="183"/>
      <c r="C20" s="183"/>
      <c r="D20" s="197"/>
      <c r="E20" s="198"/>
      <c r="F20" s="198"/>
      <c r="G20" s="198"/>
      <c r="H20" s="198"/>
      <c r="I20" s="199"/>
      <c r="J20" s="29" t="s">
        <v>693</v>
      </c>
    </row>
    <row r="21" spans="1:10" ht="25.5" customHeight="1">
      <c r="A21" s="187" t="s">
        <v>694</v>
      </c>
      <c r="B21" s="187"/>
      <c r="C21" s="187"/>
      <c r="D21" s="187"/>
      <c r="E21" s="187"/>
      <c r="F21" s="187"/>
      <c r="G21" s="187"/>
      <c r="H21" s="99">
        <v>100</v>
      </c>
      <c r="I21" s="100">
        <f>SUM(I7,I15:I19)</f>
        <v>85</v>
      </c>
      <c r="J21" s="99"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24" workbookViewId="0">
      <selection activeCell="J19" sqref="J19"/>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736</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52121</v>
      </c>
      <c r="F7" s="87">
        <f t="shared" si="0"/>
        <v>52121</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52121</v>
      </c>
      <c r="F8" s="4">
        <v>52121</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737</v>
      </c>
      <c r="C12" s="190"/>
      <c r="D12" s="190"/>
      <c r="E12" s="191"/>
      <c r="F12" s="186" t="s">
        <v>675</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65.099999999999994" customHeight="1">
      <c r="A15" s="183" t="s">
        <v>633</v>
      </c>
      <c r="B15" s="90" t="s">
        <v>634</v>
      </c>
      <c r="C15" s="5" t="s">
        <v>738</v>
      </c>
      <c r="D15" s="6" t="s">
        <v>636</v>
      </c>
      <c r="E15" s="29" t="s">
        <v>678</v>
      </c>
      <c r="F15" s="29" t="s">
        <v>679</v>
      </c>
      <c r="G15" s="91" t="s">
        <v>739</v>
      </c>
      <c r="H15" s="8">
        <v>15</v>
      </c>
      <c r="I15" s="16">
        <v>13</v>
      </c>
      <c r="J15" s="91" t="s">
        <v>681</v>
      </c>
    </row>
    <row r="16" spans="1:256" ht="51" customHeight="1">
      <c r="A16" s="183"/>
      <c r="B16" s="90" t="s">
        <v>639</v>
      </c>
      <c r="C16" s="5" t="s">
        <v>740</v>
      </c>
      <c r="D16" s="6" t="s">
        <v>641</v>
      </c>
      <c r="E16" s="7">
        <v>1</v>
      </c>
      <c r="F16" s="29" t="s">
        <v>646</v>
      </c>
      <c r="G16" s="91" t="s">
        <v>739</v>
      </c>
      <c r="H16" s="8">
        <v>15</v>
      </c>
      <c r="I16" s="16">
        <v>12</v>
      </c>
      <c r="J16" s="91" t="s">
        <v>681</v>
      </c>
    </row>
    <row r="17" spans="1:10" ht="69" customHeight="1">
      <c r="A17" s="183"/>
      <c r="B17" s="29" t="s">
        <v>683</v>
      </c>
      <c r="C17" s="5" t="s">
        <v>741</v>
      </c>
      <c r="D17" s="6" t="s">
        <v>641</v>
      </c>
      <c r="E17" s="29">
        <v>5.21</v>
      </c>
      <c r="F17" s="29" t="s">
        <v>686</v>
      </c>
      <c r="G17" s="91" t="s">
        <v>742</v>
      </c>
      <c r="H17" s="8">
        <v>20</v>
      </c>
      <c r="I17" s="97">
        <v>20</v>
      </c>
      <c r="J17" s="91" t="s">
        <v>638</v>
      </c>
    </row>
    <row r="18" spans="1:10" ht="30" customHeight="1">
      <c r="A18" s="29" t="s">
        <v>648</v>
      </c>
      <c r="B18" s="94" t="s">
        <v>687</v>
      </c>
      <c r="C18" s="5" t="s">
        <v>650</v>
      </c>
      <c r="D18" s="6" t="s">
        <v>641</v>
      </c>
      <c r="E18" s="29" t="s">
        <v>651</v>
      </c>
      <c r="F18" s="29" t="s">
        <v>651</v>
      </c>
      <c r="G18" s="8" t="s">
        <v>688</v>
      </c>
      <c r="H18" s="8">
        <v>20</v>
      </c>
      <c r="I18" s="16">
        <v>17</v>
      </c>
      <c r="J18" s="91" t="s">
        <v>681</v>
      </c>
    </row>
    <row r="19" spans="1:10" ht="30" customHeight="1">
      <c r="A19" s="9" t="s">
        <v>652</v>
      </c>
      <c r="B19" s="10" t="s">
        <v>653</v>
      </c>
      <c r="C19" s="5" t="s">
        <v>689</v>
      </c>
      <c r="D19" s="6" t="s">
        <v>636</v>
      </c>
      <c r="E19" s="95" t="s">
        <v>688</v>
      </c>
      <c r="F19" s="29" t="s">
        <v>690</v>
      </c>
      <c r="G19" s="11" t="s">
        <v>691</v>
      </c>
      <c r="H19" s="11">
        <v>20</v>
      </c>
      <c r="I19" s="17">
        <v>20</v>
      </c>
      <c r="J19" s="18" t="s">
        <v>638</v>
      </c>
    </row>
    <row r="20" spans="1:10" ht="54" customHeight="1">
      <c r="A20" s="183" t="s">
        <v>692</v>
      </c>
      <c r="B20" s="183"/>
      <c r="C20" s="183"/>
      <c r="D20" s="197"/>
      <c r="E20" s="198"/>
      <c r="F20" s="198"/>
      <c r="G20" s="198"/>
      <c r="H20" s="198"/>
      <c r="I20" s="199"/>
      <c r="J20" s="98" t="s">
        <v>693</v>
      </c>
    </row>
    <row r="21" spans="1:10" ht="25.5" customHeight="1">
      <c r="A21" s="187" t="s">
        <v>694</v>
      </c>
      <c r="B21" s="187"/>
      <c r="C21" s="187"/>
      <c r="D21" s="187"/>
      <c r="E21" s="187"/>
      <c r="F21" s="187"/>
      <c r="G21" s="187"/>
      <c r="H21" s="99">
        <v>100</v>
      </c>
      <c r="I21" s="100">
        <f>SUM(I7,I15:I19)</f>
        <v>82</v>
      </c>
      <c r="J21" s="101"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22" workbookViewId="0">
      <selection activeCell="J43" sqref="J43"/>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743</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421594</v>
      </c>
      <c r="F7" s="87">
        <f t="shared" si="0"/>
        <v>421594</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421594</v>
      </c>
      <c r="F8" s="4">
        <v>421594</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744</v>
      </c>
      <c r="C12" s="190"/>
      <c r="D12" s="190"/>
      <c r="E12" s="191"/>
      <c r="F12" s="186" t="s">
        <v>745</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65.099999999999994" customHeight="1">
      <c r="A15" s="183" t="s">
        <v>633</v>
      </c>
      <c r="B15" s="90" t="s">
        <v>634</v>
      </c>
      <c r="C15" s="5" t="s">
        <v>746</v>
      </c>
      <c r="D15" s="6" t="s">
        <v>636</v>
      </c>
      <c r="E15" s="29">
        <v>1</v>
      </c>
      <c r="F15" s="29" t="s">
        <v>637</v>
      </c>
      <c r="G15" s="91" t="s">
        <v>747</v>
      </c>
      <c r="H15" s="8">
        <v>15</v>
      </c>
      <c r="I15" s="16">
        <v>11</v>
      </c>
      <c r="J15" s="91" t="s">
        <v>681</v>
      </c>
    </row>
    <row r="16" spans="1:256" ht="51" customHeight="1">
      <c r="A16" s="183"/>
      <c r="B16" s="90" t="s">
        <v>639</v>
      </c>
      <c r="C16" s="5" t="s">
        <v>748</v>
      </c>
      <c r="D16" s="6" t="s">
        <v>641</v>
      </c>
      <c r="E16" s="7">
        <v>1</v>
      </c>
      <c r="F16" s="29" t="s">
        <v>646</v>
      </c>
      <c r="G16" s="91" t="s">
        <v>747</v>
      </c>
      <c r="H16" s="8">
        <v>15</v>
      </c>
      <c r="I16" s="16">
        <v>12</v>
      </c>
      <c r="J16" s="91" t="s">
        <v>681</v>
      </c>
    </row>
    <row r="17" spans="1:10" ht="69" customHeight="1">
      <c r="A17" s="183"/>
      <c r="B17" s="29" t="s">
        <v>683</v>
      </c>
      <c r="C17" s="5" t="s">
        <v>743</v>
      </c>
      <c r="D17" s="6" t="s">
        <v>641</v>
      </c>
      <c r="E17" s="29">
        <v>42.16</v>
      </c>
      <c r="F17" s="29" t="s">
        <v>686</v>
      </c>
      <c r="G17" s="91" t="s">
        <v>749</v>
      </c>
      <c r="H17" s="8">
        <v>20</v>
      </c>
      <c r="I17" s="97">
        <v>20</v>
      </c>
      <c r="J17" s="91" t="s">
        <v>638</v>
      </c>
    </row>
    <row r="18" spans="1:10" ht="30" customHeight="1">
      <c r="A18" s="29" t="s">
        <v>648</v>
      </c>
      <c r="B18" s="94" t="s">
        <v>687</v>
      </c>
      <c r="C18" s="5" t="s">
        <v>650</v>
      </c>
      <c r="D18" s="6" t="s">
        <v>641</v>
      </c>
      <c r="E18" s="29" t="s">
        <v>651</v>
      </c>
      <c r="F18" s="29" t="s">
        <v>651</v>
      </c>
      <c r="G18" s="8" t="s">
        <v>688</v>
      </c>
      <c r="H18" s="8">
        <v>20</v>
      </c>
      <c r="I18" s="16">
        <v>17</v>
      </c>
      <c r="J18" s="91" t="s">
        <v>681</v>
      </c>
    </row>
    <row r="19" spans="1:10" ht="30" customHeight="1">
      <c r="A19" s="9" t="s">
        <v>652</v>
      </c>
      <c r="B19" s="10" t="s">
        <v>653</v>
      </c>
      <c r="C19" s="5" t="s">
        <v>689</v>
      </c>
      <c r="D19" s="6" t="s">
        <v>636</v>
      </c>
      <c r="E19" s="95" t="s">
        <v>688</v>
      </c>
      <c r="F19" s="29" t="s">
        <v>690</v>
      </c>
      <c r="G19" s="11" t="s">
        <v>691</v>
      </c>
      <c r="H19" s="11">
        <v>20</v>
      </c>
      <c r="I19" s="17">
        <v>20</v>
      </c>
      <c r="J19" s="18" t="s">
        <v>638</v>
      </c>
    </row>
    <row r="20" spans="1:10" ht="54" customHeight="1">
      <c r="A20" s="183" t="s">
        <v>692</v>
      </c>
      <c r="B20" s="183"/>
      <c r="C20" s="183"/>
      <c r="D20" s="197"/>
      <c r="E20" s="198"/>
      <c r="F20" s="198"/>
      <c r="G20" s="198"/>
      <c r="H20" s="198"/>
      <c r="I20" s="199"/>
      <c r="J20" s="98" t="s">
        <v>693</v>
      </c>
    </row>
    <row r="21" spans="1:10" ht="25.5" customHeight="1">
      <c r="A21" s="187" t="s">
        <v>694</v>
      </c>
      <c r="B21" s="187"/>
      <c r="C21" s="187"/>
      <c r="D21" s="187"/>
      <c r="E21" s="187"/>
      <c r="F21" s="187"/>
      <c r="G21" s="187"/>
      <c r="H21" s="99">
        <v>100</v>
      </c>
      <c r="I21" s="100">
        <f>SUM(I7,I15:I19)</f>
        <v>80</v>
      </c>
      <c r="J21" s="101"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20" workbookViewId="0">
      <selection activeCell="L21" sqref="L21"/>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750</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16500</v>
      </c>
      <c r="F7" s="87">
        <f t="shared" si="0"/>
        <v>16500</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16500</v>
      </c>
      <c r="F8" s="4">
        <v>16500</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751</v>
      </c>
      <c r="C12" s="190"/>
      <c r="D12" s="190"/>
      <c r="E12" s="191"/>
      <c r="F12" s="186" t="s">
        <v>752</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65.099999999999994" customHeight="1">
      <c r="A15" s="183" t="s">
        <v>633</v>
      </c>
      <c r="B15" s="90" t="s">
        <v>634</v>
      </c>
      <c r="C15" s="5" t="s">
        <v>753</v>
      </c>
      <c r="D15" s="6" t="s">
        <v>636</v>
      </c>
      <c r="E15" s="29">
        <v>1</v>
      </c>
      <c r="F15" s="29" t="s">
        <v>732</v>
      </c>
      <c r="G15" s="91" t="s">
        <v>754</v>
      </c>
      <c r="H15" s="8">
        <v>15</v>
      </c>
      <c r="I15" s="16">
        <v>15</v>
      </c>
      <c r="J15" s="91" t="s">
        <v>638</v>
      </c>
    </row>
    <row r="16" spans="1:256" ht="51" customHeight="1">
      <c r="A16" s="183"/>
      <c r="B16" s="90" t="s">
        <v>639</v>
      </c>
      <c r="C16" s="5" t="s">
        <v>748</v>
      </c>
      <c r="D16" s="6" t="s">
        <v>641</v>
      </c>
      <c r="E16" s="7">
        <v>1</v>
      </c>
      <c r="F16" s="29" t="s">
        <v>646</v>
      </c>
      <c r="G16" s="91" t="s">
        <v>755</v>
      </c>
      <c r="H16" s="8">
        <v>15</v>
      </c>
      <c r="I16" s="16">
        <v>15</v>
      </c>
      <c r="J16" s="91" t="s">
        <v>638</v>
      </c>
    </row>
    <row r="17" spans="1:10" ht="69" customHeight="1">
      <c r="A17" s="183"/>
      <c r="B17" s="29" t="s">
        <v>683</v>
      </c>
      <c r="C17" s="5" t="s">
        <v>756</v>
      </c>
      <c r="D17" s="6" t="s">
        <v>641</v>
      </c>
      <c r="E17" s="29">
        <v>1.65</v>
      </c>
      <c r="F17" s="29" t="s">
        <v>686</v>
      </c>
      <c r="G17" s="91" t="s">
        <v>757</v>
      </c>
      <c r="H17" s="8">
        <v>20</v>
      </c>
      <c r="I17" s="97">
        <v>20</v>
      </c>
      <c r="J17" s="91" t="s">
        <v>638</v>
      </c>
    </row>
    <row r="18" spans="1:10" ht="30" customHeight="1">
      <c r="A18" s="29" t="s">
        <v>648</v>
      </c>
      <c r="B18" s="94" t="s">
        <v>687</v>
      </c>
      <c r="C18" s="5" t="s">
        <v>650</v>
      </c>
      <c r="D18" s="6" t="s">
        <v>641</v>
      </c>
      <c r="E18" s="29" t="s">
        <v>651</v>
      </c>
      <c r="F18" s="29" t="s">
        <v>651</v>
      </c>
      <c r="G18" s="8" t="s">
        <v>688</v>
      </c>
      <c r="H18" s="8">
        <v>20</v>
      </c>
      <c r="I18" s="16">
        <v>17</v>
      </c>
      <c r="J18" s="91" t="s">
        <v>681</v>
      </c>
    </row>
    <row r="19" spans="1:10" ht="30" customHeight="1">
      <c r="A19" s="9" t="s">
        <v>652</v>
      </c>
      <c r="B19" s="10" t="s">
        <v>653</v>
      </c>
      <c r="C19" s="5" t="s">
        <v>689</v>
      </c>
      <c r="D19" s="6" t="s">
        <v>636</v>
      </c>
      <c r="E19" s="95" t="s">
        <v>688</v>
      </c>
      <c r="F19" s="29" t="s">
        <v>690</v>
      </c>
      <c r="G19" s="11" t="s">
        <v>691</v>
      </c>
      <c r="H19" s="11">
        <v>20</v>
      </c>
      <c r="I19" s="17">
        <v>20</v>
      </c>
      <c r="J19" s="18" t="s">
        <v>638</v>
      </c>
    </row>
    <row r="20" spans="1:10" ht="54" customHeight="1">
      <c r="A20" s="183" t="s">
        <v>692</v>
      </c>
      <c r="B20" s="183"/>
      <c r="C20" s="183"/>
      <c r="D20" s="197"/>
      <c r="E20" s="198"/>
      <c r="F20" s="198"/>
      <c r="G20" s="198"/>
      <c r="H20" s="198"/>
      <c r="I20" s="199"/>
      <c r="J20" s="98" t="s">
        <v>693</v>
      </c>
    </row>
    <row r="21" spans="1:10" ht="25.5" customHeight="1">
      <c r="A21" s="187" t="s">
        <v>694</v>
      </c>
      <c r="B21" s="187"/>
      <c r="C21" s="187"/>
      <c r="D21" s="187"/>
      <c r="E21" s="187"/>
      <c r="F21" s="187"/>
      <c r="G21" s="187"/>
      <c r="H21" s="99">
        <v>100</v>
      </c>
      <c r="I21" s="100">
        <f>SUM(I7,I15:I19)</f>
        <v>87</v>
      </c>
      <c r="J21" s="101"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18" workbookViewId="0">
      <selection activeCell="L31" sqref="L31"/>
    </sheetView>
  </sheetViews>
  <sheetFormatPr defaultColWidth="9" defaultRowHeight="14.25"/>
  <cols>
    <col min="1" max="2" width="11.125" style="1" customWidth="1"/>
    <col min="3" max="3" width="14.625" style="1" customWidth="1"/>
    <col min="4" max="4" width="11.25" style="1" customWidth="1"/>
    <col min="5" max="5" width="11.75" style="1" customWidth="1"/>
    <col min="6" max="6" width="11.25" style="1" customWidth="1"/>
    <col min="7" max="7" width="10" style="1" customWidth="1"/>
    <col min="8" max="8" width="9" style="1"/>
    <col min="9" max="9" width="8.625" style="1" customWidth="1"/>
    <col min="10" max="10" width="13.12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758</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34572.85</v>
      </c>
      <c r="F7" s="87">
        <f t="shared" si="0"/>
        <v>34572.85</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34572.85</v>
      </c>
      <c r="F8" s="4">
        <v>34572.85</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714</v>
      </c>
      <c r="C12" s="190"/>
      <c r="D12" s="190"/>
      <c r="E12" s="191"/>
      <c r="F12" s="186" t="s">
        <v>715</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65.099999999999994" customHeight="1">
      <c r="A15" s="183" t="s">
        <v>633</v>
      </c>
      <c r="B15" s="90" t="s">
        <v>634</v>
      </c>
      <c r="C15" s="5" t="s">
        <v>716</v>
      </c>
      <c r="D15" s="6" t="s">
        <v>636</v>
      </c>
      <c r="E15" s="29">
        <v>1</v>
      </c>
      <c r="F15" s="29" t="s">
        <v>637</v>
      </c>
      <c r="G15" s="91" t="s">
        <v>717</v>
      </c>
      <c r="H15" s="8">
        <v>15</v>
      </c>
      <c r="I15" s="16">
        <v>15</v>
      </c>
      <c r="J15" s="8" t="s">
        <v>638</v>
      </c>
    </row>
    <row r="16" spans="1:256" ht="51" customHeight="1">
      <c r="A16" s="183"/>
      <c r="B16" s="90" t="s">
        <v>639</v>
      </c>
      <c r="C16" s="5" t="s">
        <v>718</v>
      </c>
      <c r="D16" s="6" t="s">
        <v>641</v>
      </c>
      <c r="E16" s="7" t="s">
        <v>710</v>
      </c>
      <c r="F16" s="29" t="s">
        <v>651</v>
      </c>
      <c r="G16" s="8" t="s">
        <v>710</v>
      </c>
      <c r="H16" s="8">
        <v>15</v>
      </c>
      <c r="I16" s="16">
        <v>14</v>
      </c>
      <c r="J16" s="8" t="s">
        <v>719</v>
      </c>
    </row>
    <row r="17" spans="1:10" ht="69" customHeight="1">
      <c r="A17" s="183"/>
      <c r="B17" s="29" t="s">
        <v>683</v>
      </c>
      <c r="C17" s="5" t="s">
        <v>759</v>
      </c>
      <c r="D17" s="6" t="s">
        <v>641</v>
      </c>
      <c r="E17" s="29">
        <v>3.46</v>
      </c>
      <c r="F17" s="29" t="s">
        <v>686</v>
      </c>
      <c r="G17" s="8" t="s">
        <v>760</v>
      </c>
      <c r="H17" s="8">
        <v>20</v>
      </c>
      <c r="I17" s="97">
        <v>20</v>
      </c>
      <c r="J17" s="8" t="s">
        <v>638</v>
      </c>
    </row>
    <row r="18" spans="1:10" ht="30" customHeight="1">
      <c r="A18" s="29" t="s">
        <v>648</v>
      </c>
      <c r="B18" s="94" t="s">
        <v>687</v>
      </c>
      <c r="C18" s="5" t="s">
        <v>722</v>
      </c>
      <c r="D18" s="6" t="s">
        <v>641</v>
      </c>
      <c r="E18" s="29" t="s">
        <v>688</v>
      </c>
      <c r="F18" s="29" t="s">
        <v>651</v>
      </c>
      <c r="G18" s="8" t="s">
        <v>688</v>
      </c>
      <c r="H18" s="8">
        <v>20</v>
      </c>
      <c r="I18" s="16">
        <v>15</v>
      </c>
      <c r="J18" s="8" t="s">
        <v>719</v>
      </c>
    </row>
    <row r="19" spans="1:10" ht="30" customHeight="1">
      <c r="A19" s="9" t="s">
        <v>652</v>
      </c>
      <c r="B19" s="10" t="s">
        <v>653</v>
      </c>
      <c r="C19" s="5" t="s">
        <v>689</v>
      </c>
      <c r="D19" s="6" t="s">
        <v>636</v>
      </c>
      <c r="E19" s="95" t="s">
        <v>688</v>
      </c>
      <c r="F19" s="29" t="s">
        <v>690</v>
      </c>
      <c r="G19" s="11" t="s">
        <v>691</v>
      </c>
      <c r="H19" s="11">
        <v>20</v>
      </c>
      <c r="I19" s="17">
        <v>20</v>
      </c>
      <c r="J19" s="8" t="s">
        <v>638</v>
      </c>
    </row>
    <row r="20" spans="1:10" ht="54" customHeight="1">
      <c r="A20" s="183" t="s">
        <v>692</v>
      </c>
      <c r="B20" s="183"/>
      <c r="C20" s="183"/>
      <c r="D20" s="197"/>
      <c r="E20" s="198"/>
      <c r="F20" s="198"/>
      <c r="G20" s="198"/>
      <c r="H20" s="198"/>
      <c r="I20" s="199"/>
      <c r="J20" s="29" t="s">
        <v>693</v>
      </c>
    </row>
    <row r="21" spans="1:10" ht="25.5" customHeight="1">
      <c r="A21" s="187" t="s">
        <v>694</v>
      </c>
      <c r="B21" s="187"/>
      <c r="C21" s="187"/>
      <c r="D21" s="187"/>
      <c r="E21" s="187"/>
      <c r="F21" s="187"/>
      <c r="G21" s="187"/>
      <c r="H21" s="99">
        <v>100</v>
      </c>
      <c r="I21" s="100">
        <f>SUM(I7,I15:I19)</f>
        <v>84</v>
      </c>
      <c r="J21" s="99"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abSelected="1" workbookViewId="0">
      <selection activeCell="L12" sqref="L12"/>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761</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57585</v>
      </c>
      <c r="F7" s="87">
        <f t="shared" si="0"/>
        <v>57585</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57585</v>
      </c>
      <c r="F8" s="4">
        <v>57585</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762</v>
      </c>
      <c r="C12" s="190"/>
      <c r="D12" s="190"/>
      <c r="E12" s="191"/>
      <c r="F12" s="186" t="s">
        <v>763</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65.099999999999994" customHeight="1">
      <c r="A15" s="183" t="s">
        <v>633</v>
      </c>
      <c r="B15" s="90" t="s">
        <v>634</v>
      </c>
      <c r="C15" s="5" t="s">
        <v>716</v>
      </c>
      <c r="D15" s="6" t="s">
        <v>636</v>
      </c>
      <c r="E15" s="29">
        <v>1</v>
      </c>
      <c r="F15" s="29" t="s">
        <v>637</v>
      </c>
      <c r="G15" s="91" t="s">
        <v>717</v>
      </c>
      <c r="H15" s="8">
        <v>15</v>
      </c>
      <c r="I15" s="16">
        <v>15</v>
      </c>
      <c r="J15" s="8" t="s">
        <v>638</v>
      </c>
    </row>
    <row r="16" spans="1:256" ht="51" customHeight="1">
      <c r="A16" s="183"/>
      <c r="B16" s="90" t="s">
        <v>639</v>
      </c>
      <c r="C16" s="5" t="s">
        <v>718</v>
      </c>
      <c r="D16" s="6" t="s">
        <v>641</v>
      </c>
      <c r="E16" s="7" t="s">
        <v>710</v>
      </c>
      <c r="F16" s="29" t="s">
        <v>651</v>
      </c>
      <c r="G16" s="8" t="s">
        <v>710</v>
      </c>
      <c r="H16" s="8">
        <v>15</v>
      </c>
      <c r="I16" s="16">
        <v>15</v>
      </c>
      <c r="J16" s="8" t="s">
        <v>719</v>
      </c>
    </row>
    <row r="17" spans="1:10" ht="69" customHeight="1">
      <c r="A17" s="183"/>
      <c r="B17" s="29" t="s">
        <v>683</v>
      </c>
      <c r="C17" s="5" t="s">
        <v>764</v>
      </c>
      <c r="D17" s="6" t="s">
        <v>641</v>
      </c>
      <c r="E17" s="29">
        <v>5.76</v>
      </c>
      <c r="F17" s="29" t="s">
        <v>686</v>
      </c>
      <c r="G17" s="8" t="s">
        <v>765</v>
      </c>
      <c r="H17" s="8">
        <v>20</v>
      </c>
      <c r="I17" s="97">
        <v>20</v>
      </c>
      <c r="J17" s="8" t="s">
        <v>638</v>
      </c>
    </row>
    <row r="18" spans="1:10" ht="30" customHeight="1">
      <c r="A18" s="29" t="s">
        <v>648</v>
      </c>
      <c r="B18" s="94" t="s">
        <v>687</v>
      </c>
      <c r="C18" s="5" t="s">
        <v>722</v>
      </c>
      <c r="D18" s="6" t="s">
        <v>641</v>
      </c>
      <c r="E18" s="29" t="s">
        <v>688</v>
      </c>
      <c r="F18" s="29" t="s">
        <v>651</v>
      </c>
      <c r="G18" s="8" t="s">
        <v>688</v>
      </c>
      <c r="H18" s="8">
        <v>20</v>
      </c>
      <c r="I18" s="16">
        <v>16</v>
      </c>
      <c r="J18" s="8" t="s">
        <v>719</v>
      </c>
    </row>
    <row r="19" spans="1:10" ht="30" customHeight="1">
      <c r="A19" s="9" t="s">
        <v>652</v>
      </c>
      <c r="B19" s="10" t="s">
        <v>653</v>
      </c>
      <c r="C19" s="5" t="s">
        <v>689</v>
      </c>
      <c r="D19" s="6" t="s">
        <v>636</v>
      </c>
      <c r="E19" s="95" t="s">
        <v>688</v>
      </c>
      <c r="F19" s="29" t="s">
        <v>690</v>
      </c>
      <c r="G19" s="11" t="s">
        <v>691</v>
      </c>
      <c r="H19" s="11">
        <v>20</v>
      </c>
      <c r="I19" s="17">
        <v>20</v>
      </c>
      <c r="J19" s="8" t="s">
        <v>638</v>
      </c>
    </row>
    <row r="20" spans="1:10" ht="54" customHeight="1">
      <c r="A20" s="183" t="s">
        <v>692</v>
      </c>
      <c r="B20" s="183"/>
      <c r="C20" s="183"/>
      <c r="D20" s="197"/>
      <c r="E20" s="198"/>
      <c r="F20" s="198"/>
      <c r="G20" s="198"/>
      <c r="H20" s="198"/>
      <c r="I20" s="199"/>
      <c r="J20" s="29" t="s">
        <v>693</v>
      </c>
    </row>
    <row r="21" spans="1:10" ht="25.5" customHeight="1">
      <c r="A21" s="187" t="s">
        <v>694</v>
      </c>
      <c r="B21" s="187"/>
      <c r="C21" s="187"/>
      <c r="D21" s="187"/>
      <c r="E21" s="187"/>
      <c r="F21" s="187"/>
      <c r="G21" s="187"/>
      <c r="H21" s="99">
        <v>100</v>
      </c>
      <c r="I21" s="100">
        <f>SUM(I7,I15:I19)</f>
        <v>86</v>
      </c>
      <c r="J21" s="99"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21" workbookViewId="0">
      <selection activeCell="H38" sqref="H38"/>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256">
      <c r="A1" s="92" t="s">
        <v>657</v>
      </c>
    </row>
    <row r="2" spans="1:256" ht="25.9" customHeight="1">
      <c r="A2" s="182" t="s">
        <v>658</v>
      </c>
      <c r="B2" s="182"/>
      <c r="C2" s="182"/>
      <c r="D2" s="182"/>
      <c r="E2" s="182"/>
      <c r="F2" s="182"/>
      <c r="G2" s="182"/>
      <c r="H2" s="182"/>
      <c r="I2" s="182"/>
      <c r="J2" s="182"/>
    </row>
    <row r="3" spans="1:256" s="93" customFormat="1" ht="13.15" customHeight="1">
      <c r="A3" s="30"/>
      <c r="B3" s="30"/>
      <c r="C3" s="30"/>
      <c r="D3" s="30"/>
      <c r="E3" s="30"/>
      <c r="F3" s="30"/>
      <c r="G3" s="30"/>
      <c r="H3" s="30"/>
      <c r="I3" s="30"/>
      <c r="J3" s="15" t="s">
        <v>283</v>
      </c>
    </row>
    <row r="4" spans="1:256" s="2" customFormat="1" ht="18" customHeight="1">
      <c r="A4" s="183" t="s">
        <v>659</v>
      </c>
      <c r="B4" s="183"/>
      <c r="C4" s="184" t="s">
        <v>766</v>
      </c>
      <c r="D4" s="184"/>
      <c r="E4" s="184"/>
      <c r="F4" s="184"/>
      <c r="G4" s="184"/>
      <c r="H4" s="184"/>
      <c r="I4" s="184"/>
      <c r="J4" s="184"/>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row>
    <row r="5" spans="1:256" s="96" customFormat="1" ht="18" customHeight="1">
      <c r="A5" s="183" t="s">
        <v>661</v>
      </c>
      <c r="B5" s="183"/>
      <c r="C5" s="185" t="s">
        <v>3</v>
      </c>
      <c r="D5" s="185"/>
      <c r="E5" s="185"/>
      <c r="F5" s="29" t="s">
        <v>662</v>
      </c>
      <c r="G5" s="184" t="s">
        <v>3</v>
      </c>
      <c r="H5" s="184"/>
      <c r="I5" s="184"/>
      <c r="J5" s="184"/>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s="96" customFormat="1" ht="36" customHeight="1">
      <c r="A6" s="183" t="s">
        <v>663</v>
      </c>
      <c r="B6" s="183"/>
      <c r="C6" s="29"/>
      <c r="D6" s="29" t="s">
        <v>605</v>
      </c>
      <c r="E6" s="29" t="s">
        <v>514</v>
      </c>
      <c r="F6" s="29" t="s">
        <v>664</v>
      </c>
      <c r="G6" s="29" t="s">
        <v>665</v>
      </c>
      <c r="H6" s="29" t="s">
        <v>666</v>
      </c>
      <c r="I6" s="183" t="s">
        <v>667</v>
      </c>
      <c r="J6" s="183"/>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6" customFormat="1" ht="36" customHeight="1">
      <c r="A7" s="183"/>
      <c r="B7" s="183"/>
      <c r="C7" s="3" t="s">
        <v>614</v>
      </c>
      <c r="D7" s="87">
        <f t="shared" ref="D7:F7" si="0">SUM(D8:D10)</f>
        <v>0</v>
      </c>
      <c r="E7" s="87">
        <f t="shared" si="0"/>
        <v>160000</v>
      </c>
      <c r="F7" s="87">
        <f t="shared" si="0"/>
        <v>160000</v>
      </c>
      <c r="G7" s="99">
        <v>10</v>
      </c>
      <c r="H7" s="88" t="str">
        <f t="shared" ref="H7:H10" si="1">IF(E7&gt;0,ROUND(F7/E7,3)*100&amp;"%","—")</f>
        <v>100%</v>
      </c>
      <c r="I7" s="186"/>
      <c r="J7" s="186"/>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6" customFormat="1" ht="36" customHeight="1">
      <c r="A8" s="183"/>
      <c r="B8" s="183"/>
      <c r="C8" s="3" t="s">
        <v>668</v>
      </c>
      <c r="D8" s="4">
        <v>0</v>
      </c>
      <c r="E8" s="4">
        <v>160000</v>
      </c>
      <c r="F8" s="4">
        <v>160000</v>
      </c>
      <c r="G8" s="29" t="s">
        <v>518</v>
      </c>
      <c r="H8" s="88" t="str">
        <f t="shared" si="1"/>
        <v>100%</v>
      </c>
      <c r="I8" s="186" t="s">
        <v>518</v>
      </c>
      <c r="J8" s="186"/>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6" customFormat="1" ht="36" customHeight="1">
      <c r="A9" s="183"/>
      <c r="B9" s="183"/>
      <c r="C9" s="3" t="s">
        <v>669</v>
      </c>
      <c r="D9" s="4">
        <v>0</v>
      </c>
      <c r="E9" s="4">
        <v>0</v>
      </c>
      <c r="F9" s="4">
        <v>0</v>
      </c>
      <c r="G9" s="29" t="s">
        <v>518</v>
      </c>
      <c r="H9" s="88" t="str">
        <f t="shared" si="1"/>
        <v>—</v>
      </c>
      <c r="I9" s="186" t="s">
        <v>518</v>
      </c>
      <c r="J9" s="186"/>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ht="36" customHeight="1">
      <c r="A10" s="183"/>
      <c r="B10" s="183"/>
      <c r="C10" s="3" t="s">
        <v>670</v>
      </c>
      <c r="D10" s="4">
        <v>0</v>
      </c>
      <c r="E10" s="4">
        <v>0</v>
      </c>
      <c r="F10" s="4">
        <v>0</v>
      </c>
      <c r="G10" s="29" t="s">
        <v>518</v>
      </c>
      <c r="H10" s="88" t="str">
        <f t="shared" si="1"/>
        <v>—</v>
      </c>
      <c r="I10" s="186" t="s">
        <v>518</v>
      </c>
      <c r="J10" s="186"/>
    </row>
    <row r="11" spans="1:256" ht="18" customHeight="1">
      <c r="A11" s="183" t="s">
        <v>671</v>
      </c>
      <c r="B11" s="183" t="s">
        <v>672</v>
      </c>
      <c r="C11" s="183"/>
      <c r="D11" s="183"/>
      <c r="E11" s="183"/>
      <c r="F11" s="186" t="s">
        <v>673</v>
      </c>
      <c r="G11" s="186"/>
      <c r="H11" s="186"/>
      <c r="I11" s="186"/>
      <c r="J11" s="186"/>
    </row>
    <row r="12" spans="1:256" ht="46.15" customHeight="1">
      <c r="A12" s="183"/>
      <c r="B12" s="189" t="s">
        <v>724</v>
      </c>
      <c r="C12" s="190"/>
      <c r="D12" s="190"/>
      <c r="E12" s="191"/>
      <c r="F12" s="186" t="s">
        <v>675</v>
      </c>
      <c r="G12" s="186"/>
      <c r="H12" s="186"/>
      <c r="I12" s="186"/>
      <c r="J12" s="186"/>
    </row>
    <row r="13" spans="1:256" ht="36" customHeight="1">
      <c r="A13" s="192" t="s">
        <v>624</v>
      </c>
      <c r="B13" s="193"/>
      <c r="C13" s="194"/>
      <c r="D13" s="192" t="s">
        <v>676</v>
      </c>
      <c r="E13" s="193"/>
      <c r="F13" s="194"/>
      <c r="G13" s="195" t="s">
        <v>628</v>
      </c>
      <c r="H13" s="195" t="s">
        <v>773</v>
      </c>
      <c r="I13" s="195" t="s">
        <v>667</v>
      </c>
      <c r="J13" s="195" t="s">
        <v>629</v>
      </c>
    </row>
    <row r="14" spans="1:256" ht="36" customHeight="1">
      <c r="A14" s="89" t="s">
        <v>630</v>
      </c>
      <c r="B14" s="29" t="s">
        <v>631</v>
      </c>
      <c r="C14" s="29" t="s">
        <v>632</v>
      </c>
      <c r="D14" s="29" t="s">
        <v>625</v>
      </c>
      <c r="E14" s="29" t="s">
        <v>626</v>
      </c>
      <c r="F14" s="29" t="s">
        <v>627</v>
      </c>
      <c r="G14" s="196"/>
      <c r="H14" s="196"/>
      <c r="I14" s="196"/>
      <c r="J14" s="196"/>
    </row>
    <row r="15" spans="1:256" ht="41.1" customHeight="1">
      <c r="A15" s="183" t="s">
        <v>633</v>
      </c>
      <c r="B15" s="90" t="s">
        <v>634</v>
      </c>
      <c r="C15" s="5" t="s">
        <v>767</v>
      </c>
      <c r="D15" s="6" t="s">
        <v>636</v>
      </c>
      <c r="E15" s="29">
        <v>20</v>
      </c>
      <c r="F15" s="29" t="s">
        <v>768</v>
      </c>
      <c r="G15" s="5" t="s">
        <v>767</v>
      </c>
      <c r="H15" s="8">
        <v>15</v>
      </c>
      <c r="I15" s="16">
        <v>13</v>
      </c>
      <c r="J15" s="91" t="s">
        <v>681</v>
      </c>
    </row>
    <row r="16" spans="1:256" ht="51" customHeight="1">
      <c r="A16" s="183"/>
      <c r="B16" s="90" t="s">
        <v>639</v>
      </c>
      <c r="C16" s="5" t="s">
        <v>748</v>
      </c>
      <c r="D16" s="6" t="s">
        <v>641</v>
      </c>
      <c r="E16" s="7">
        <v>1</v>
      </c>
      <c r="F16" s="29" t="s">
        <v>646</v>
      </c>
      <c r="G16" s="91" t="s">
        <v>769</v>
      </c>
      <c r="H16" s="8">
        <v>15</v>
      </c>
      <c r="I16" s="16">
        <v>13</v>
      </c>
      <c r="J16" s="91" t="s">
        <v>681</v>
      </c>
    </row>
    <row r="17" spans="1:10" ht="36" customHeight="1">
      <c r="A17" s="183"/>
      <c r="B17" s="29" t="s">
        <v>683</v>
      </c>
      <c r="C17" s="5" t="s">
        <v>770</v>
      </c>
      <c r="D17" s="6" t="s">
        <v>641</v>
      </c>
      <c r="E17" s="29">
        <v>16</v>
      </c>
      <c r="F17" s="29" t="s">
        <v>686</v>
      </c>
      <c r="G17" s="91" t="s">
        <v>771</v>
      </c>
      <c r="H17" s="8">
        <v>20</v>
      </c>
      <c r="I17" s="97">
        <v>20</v>
      </c>
      <c r="J17" s="91" t="s">
        <v>638</v>
      </c>
    </row>
    <row r="18" spans="1:10" ht="30" customHeight="1">
      <c r="A18" s="29" t="s">
        <v>648</v>
      </c>
      <c r="B18" s="94" t="s">
        <v>687</v>
      </c>
      <c r="C18" s="5" t="s">
        <v>650</v>
      </c>
      <c r="D18" s="6" t="s">
        <v>641</v>
      </c>
      <c r="E18" s="29" t="s">
        <v>651</v>
      </c>
      <c r="F18" s="29" t="s">
        <v>651</v>
      </c>
      <c r="G18" s="8" t="s">
        <v>688</v>
      </c>
      <c r="H18" s="8">
        <v>20</v>
      </c>
      <c r="I18" s="16">
        <v>17</v>
      </c>
      <c r="J18" s="91" t="s">
        <v>681</v>
      </c>
    </row>
    <row r="19" spans="1:10" ht="30" customHeight="1">
      <c r="A19" s="9" t="s">
        <v>652</v>
      </c>
      <c r="B19" s="10" t="s">
        <v>653</v>
      </c>
      <c r="C19" s="5" t="s">
        <v>689</v>
      </c>
      <c r="D19" s="6" t="s">
        <v>636</v>
      </c>
      <c r="E19" s="95" t="s">
        <v>688</v>
      </c>
      <c r="F19" s="29" t="s">
        <v>690</v>
      </c>
      <c r="G19" s="11" t="s">
        <v>691</v>
      </c>
      <c r="H19" s="11">
        <v>20</v>
      </c>
      <c r="I19" s="17">
        <v>20</v>
      </c>
      <c r="J19" s="18" t="s">
        <v>638</v>
      </c>
    </row>
    <row r="20" spans="1:10" ht="54" customHeight="1">
      <c r="A20" s="183" t="s">
        <v>692</v>
      </c>
      <c r="B20" s="183"/>
      <c r="C20" s="183"/>
      <c r="D20" s="197"/>
      <c r="E20" s="198"/>
      <c r="F20" s="198"/>
      <c r="G20" s="198"/>
      <c r="H20" s="198"/>
      <c r="I20" s="199"/>
      <c r="J20" s="98" t="s">
        <v>693</v>
      </c>
    </row>
    <row r="21" spans="1:10" ht="25.5" customHeight="1">
      <c r="A21" s="187" t="s">
        <v>694</v>
      </c>
      <c r="B21" s="187"/>
      <c r="C21" s="187"/>
      <c r="D21" s="187"/>
      <c r="E21" s="187"/>
      <c r="F21" s="187"/>
      <c r="G21" s="187"/>
      <c r="H21" s="99">
        <v>100</v>
      </c>
      <c r="I21" s="100">
        <f>SUM(I7,I15:I19)</f>
        <v>83</v>
      </c>
      <c r="J21" s="101" t="s">
        <v>695</v>
      </c>
    </row>
    <row r="22" spans="1:10" ht="16.899999999999999" customHeight="1">
      <c r="A22" s="12"/>
      <c r="B22" s="12"/>
      <c r="C22" s="12"/>
      <c r="D22" s="12"/>
      <c r="E22" s="12"/>
      <c r="F22" s="12"/>
      <c r="G22" s="12"/>
      <c r="H22" s="12"/>
      <c r="I22" s="12"/>
      <c r="J22" s="12"/>
    </row>
    <row r="23" spans="1:10" ht="28.9" customHeight="1">
      <c r="A23" s="13" t="s">
        <v>656</v>
      </c>
      <c r="B23" s="14"/>
      <c r="C23" s="14"/>
      <c r="D23" s="14"/>
      <c r="E23" s="14"/>
      <c r="F23" s="14"/>
      <c r="G23" s="14"/>
      <c r="H23" s="14"/>
      <c r="I23" s="14"/>
      <c r="J23" s="19"/>
    </row>
    <row r="24" spans="1:10" ht="27" customHeight="1">
      <c r="A24" s="188" t="s">
        <v>696</v>
      </c>
      <c r="B24" s="188"/>
      <c r="C24" s="188"/>
      <c r="D24" s="188"/>
      <c r="E24" s="188"/>
      <c r="F24" s="188"/>
      <c r="G24" s="188"/>
      <c r="H24" s="188"/>
      <c r="I24" s="188"/>
      <c r="J24" s="188"/>
    </row>
    <row r="25" spans="1:10" ht="19.149999999999999" customHeight="1">
      <c r="A25" s="188" t="s">
        <v>697</v>
      </c>
      <c r="B25" s="188"/>
      <c r="C25" s="188"/>
      <c r="D25" s="188"/>
      <c r="E25" s="188"/>
      <c r="F25" s="188"/>
      <c r="G25" s="188"/>
      <c r="H25" s="188"/>
      <c r="I25" s="188"/>
      <c r="J25" s="188"/>
    </row>
    <row r="26" spans="1:10" ht="18" customHeight="1">
      <c r="A26" s="188" t="s">
        <v>698</v>
      </c>
      <c r="B26" s="188"/>
      <c r="C26" s="188"/>
      <c r="D26" s="188"/>
      <c r="E26" s="188"/>
      <c r="F26" s="188"/>
      <c r="G26" s="188"/>
      <c r="H26" s="188"/>
      <c r="I26" s="188"/>
      <c r="J26" s="188"/>
    </row>
    <row r="27" spans="1:10" ht="18" customHeight="1">
      <c r="A27" s="188" t="s">
        <v>699</v>
      </c>
      <c r="B27" s="188"/>
      <c r="C27" s="188"/>
      <c r="D27" s="188"/>
      <c r="E27" s="188"/>
      <c r="F27" s="188"/>
      <c r="G27" s="188"/>
      <c r="H27" s="188"/>
      <c r="I27" s="188"/>
      <c r="J27" s="188"/>
    </row>
    <row r="28" spans="1:10" s="92" customFormat="1" ht="18" customHeight="1">
      <c r="A28" s="188" t="s">
        <v>700</v>
      </c>
      <c r="B28" s="188"/>
      <c r="C28" s="188"/>
      <c r="D28" s="188"/>
      <c r="E28" s="188"/>
      <c r="F28" s="188"/>
      <c r="G28" s="188"/>
      <c r="H28" s="188"/>
      <c r="I28" s="188"/>
      <c r="J28" s="188"/>
    </row>
    <row r="29" spans="1:10" ht="24" customHeight="1">
      <c r="A29" s="188" t="s">
        <v>701</v>
      </c>
      <c r="B29" s="188"/>
      <c r="C29" s="188"/>
      <c r="D29" s="188"/>
      <c r="E29" s="188"/>
      <c r="F29" s="188"/>
      <c r="G29" s="188"/>
      <c r="H29" s="188"/>
      <c r="I29" s="188"/>
      <c r="J29" s="188"/>
    </row>
    <row r="30" spans="1:10" ht="24" customHeight="1">
      <c r="A30" s="188" t="s">
        <v>702</v>
      </c>
      <c r="B30" s="188"/>
      <c r="C30" s="188"/>
      <c r="D30" s="188"/>
      <c r="E30" s="188"/>
      <c r="F30" s="188"/>
      <c r="G30" s="188"/>
      <c r="H30" s="188"/>
      <c r="I30" s="188"/>
      <c r="J30" s="188"/>
    </row>
    <row r="31" spans="1:10" ht="24" customHeight="1">
      <c r="A31" s="188" t="s">
        <v>703</v>
      </c>
      <c r="B31" s="188"/>
      <c r="C31" s="188"/>
      <c r="D31" s="188"/>
      <c r="E31" s="188"/>
      <c r="F31" s="188"/>
      <c r="G31" s="188"/>
      <c r="H31" s="188"/>
      <c r="I31" s="188"/>
      <c r="J31" s="188"/>
    </row>
    <row r="32" spans="1:10">
      <c r="A32" s="188"/>
      <c r="B32" s="188"/>
      <c r="C32" s="188"/>
      <c r="D32" s="188"/>
      <c r="E32" s="188"/>
      <c r="F32" s="188"/>
      <c r="G32" s="188"/>
      <c r="H32" s="188"/>
      <c r="I32" s="188"/>
      <c r="J32" s="188"/>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8" type="noConversion"/>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0"/>
  <sheetViews>
    <sheetView workbookViewId="0">
      <pane xSplit="4" ySplit="9" topLeftCell="E10" activePane="bottomRight" state="frozen"/>
      <selection pane="topRight"/>
      <selection pane="bottomLeft"/>
      <selection pane="bottomRight" activeCell="E20" sqref="E20"/>
    </sheetView>
  </sheetViews>
  <sheetFormatPr defaultColWidth="9" defaultRowHeight="13.5"/>
  <cols>
    <col min="1" max="3" width="3.25" style="32" customWidth="1"/>
    <col min="4" max="4" width="32.75" style="32" customWidth="1"/>
    <col min="5" max="8" width="18.75" style="32" customWidth="1"/>
    <col min="9" max="9" width="17.875" style="32" customWidth="1"/>
    <col min="10" max="12" width="18.75" style="32" customWidth="1"/>
    <col min="13" max="16384" width="9" style="32"/>
  </cols>
  <sheetData>
    <row r="1" spans="1:12" s="24" customFormat="1" ht="29.25" customHeight="1">
      <c r="A1" s="22"/>
      <c r="B1" s="22"/>
      <c r="C1" s="22"/>
      <c r="D1" s="28"/>
      <c r="E1" s="22"/>
      <c r="F1" s="22"/>
      <c r="G1" s="41" t="s">
        <v>173</v>
      </c>
      <c r="H1" s="22"/>
      <c r="I1" s="22"/>
      <c r="J1" s="22"/>
      <c r="K1" s="22"/>
      <c r="L1" s="22"/>
    </row>
    <row r="2" spans="1:12" s="26" customFormat="1" ht="18" customHeight="1">
      <c r="A2" s="42"/>
      <c r="B2" s="42"/>
      <c r="C2" s="42"/>
      <c r="D2" s="42"/>
      <c r="E2" s="42"/>
      <c r="F2" s="42"/>
      <c r="G2" s="42"/>
      <c r="H2" s="42"/>
      <c r="I2" s="42"/>
      <c r="J2" s="42"/>
      <c r="K2" s="42"/>
      <c r="L2" s="26" t="s">
        <v>174</v>
      </c>
    </row>
    <row r="3" spans="1:12" s="26" customFormat="1" ht="18" customHeight="1">
      <c r="A3" s="26" t="s">
        <v>61</v>
      </c>
      <c r="B3" s="42"/>
      <c r="C3" s="42"/>
      <c r="D3" s="42"/>
      <c r="E3" s="42"/>
      <c r="F3" s="42"/>
      <c r="G3" s="42"/>
      <c r="H3" s="42"/>
      <c r="I3" s="42"/>
      <c r="J3" s="42"/>
      <c r="K3" s="42"/>
      <c r="L3" s="26" t="s">
        <v>62</v>
      </c>
    </row>
    <row r="4" spans="1:12" ht="19.5" customHeight="1">
      <c r="A4" s="104" t="s">
        <v>65</v>
      </c>
      <c r="B4" s="104"/>
      <c r="C4" s="104"/>
      <c r="D4" s="104"/>
      <c r="E4" s="106" t="s">
        <v>156</v>
      </c>
      <c r="F4" s="106" t="s">
        <v>175</v>
      </c>
      <c r="G4" s="106" t="s">
        <v>176</v>
      </c>
      <c r="H4" s="106" t="s">
        <v>177</v>
      </c>
      <c r="I4" s="106"/>
      <c r="J4" s="106" t="s">
        <v>178</v>
      </c>
      <c r="K4" s="106" t="s">
        <v>179</v>
      </c>
      <c r="L4" s="106" t="s">
        <v>180</v>
      </c>
    </row>
    <row r="5" spans="1:12" ht="19.5" customHeight="1">
      <c r="A5" s="106" t="s">
        <v>181</v>
      </c>
      <c r="B5" s="106"/>
      <c r="C5" s="106"/>
      <c r="D5" s="104" t="s">
        <v>182</v>
      </c>
      <c r="E5" s="106"/>
      <c r="F5" s="106"/>
      <c r="G5" s="106"/>
      <c r="H5" s="106" t="s">
        <v>183</v>
      </c>
      <c r="I5" s="106" t="s">
        <v>184</v>
      </c>
      <c r="J5" s="106"/>
      <c r="K5" s="106"/>
      <c r="L5" s="106"/>
    </row>
    <row r="6" spans="1:12" ht="19.5" customHeight="1">
      <c r="A6" s="106"/>
      <c r="B6" s="106"/>
      <c r="C6" s="106"/>
      <c r="D6" s="104"/>
      <c r="E6" s="106"/>
      <c r="F6" s="106"/>
      <c r="G6" s="106"/>
      <c r="H6" s="106"/>
      <c r="I6" s="106"/>
      <c r="J6" s="106"/>
      <c r="K6" s="106"/>
      <c r="L6" s="106"/>
    </row>
    <row r="7" spans="1:12" ht="19.5" customHeight="1">
      <c r="A7" s="107"/>
      <c r="B7" s="107"/>
      <c r="C7" s="107"/>
      <c r="D7" s="111"/>
      <c r="E7" s="107"/>
      <c r="F7" s="107"/>
      <c r="G7" s="107"/>
      <c r="H7" s="107"/>
      <c r="I7" s="107"/>
      <c r="J7" s="107"/>
      <c r="K7" s="107"/>
      <c r="L7" s="107"/>
    </row>
    <row r="8" spans="1:12" ht="19.5" customHeight="1">
      <c r="A8" s="110" t="s">
        <v>185</v>
      </c>
      <c r="B8" s="110" t="s">
        <v>186</v>
      </c>
      <c r="C8" s="110" t="s">
        <v>187</v>
      </c>
      <c r="D8" s="43" t="s">
        <v>69</v>
      </c>
      <c r="E8" s="44" t="s">
        <v>70</v>
      </c>
      <c r="F8" s="44" t="s">
        <v>71</v>
      </c>
      <c r="G8" s="44" t="s">
        <v>79</v>
      </c>
      <c r="H8" s="44" t="s">
        <v>83</v>
      </c>
      <c r="I8" s="44" t="s">
        <v>87</v>
      </c>
      <c r="J8" s="44" t="s">
        <v>91</v>
      </c>
      <c r="K8" s="44" t="s">
        <v>95</v>
      </c>
      <c r="L8" s="44" t="s">
        <v>99</v>
      </c>
    </row>
    <row r="9" spans="1:12" ht="19.5" customHeight="1">
      <c r="A9" s="110"/>
      <c r="B9" s="110"/>
      <c r="C9" s="110"/>
      <c r="D9" s="43" t="s">
        <v>188</v>
      </c>
      <c r="E9" s="45">
        <v>10584213.300000001</v>
      </c>
      <c r="F9" s="45">
        <v>10584213.300000001</v>
      </c>
      <c r="G9" s="45">
        <v>0</v>
      </c>
      <c r="H9" s="45">
        <v>0</v>
      </c>
      <c r="I9" s="45"/>
      <c r="J9" s="45"/>
      <c r="K9" s="45"/>
      <c r="L9" s="45">
        <v>0</v>
      </c>
    </row>
    <row r="10" spans="1:12" ht="19.5" customHeight="1">
      <c r="A10" s="108" t="s">
        <v>189</v>
      </c>
      <c r="B10" s="108"/>
      <c r="C10" s="108"/>
      <c r="D10" s="46" t="s">
        <v>190</v>
      </c>
      <c r="E10" s="45">
        <v>62225.9</v>
      </c>
      <c r="F10" s="45">
        <v>62225.9</v>
      </c>
      <c r="G10" s="45">
        <v>0</v>
      </c>
      <c r="H10" s="45">
        <v>0</v>
      </c>
      <c r="I10" s="45">
        <v>0</v>
      </c>
      <c r="J10" s="45">
        <v>0</v>
      </c>
      <c r="K10" s="45">
        <v>0</v>
      </c>
      <c r="L10" s="45">
        <v>0</v>
      </c>
    </row>
    <row r="11" spans="1:12" ht="19.5" customHeight="1">
      <c r="A11" s="108" t="s">
        <v>191</v>
      </c>
      <c r="B11" s="108"/>
      <c r="C11" s="108"/>
      <c r="D11" s="46" t="s">
        <v>192</v>
      </c>
      <c r="E11" s="45">
        <v>62225.9</v>
      </c>
      <c r="F11" s="45">
        <v>62225.9</v>
      </c>
      <c r="G11" s="45">
        <v>0</v>
      </c>
      <c r="H11" s="45">
        <v>0</v>
      </c>
      <c r="I11" s="45">
        <v>0</v>
      </c>
      <c r="J11" s="45">
        <v>0</v>
      </c>
      <c r="K11" s="45">
        <v>0</v>
      </c>
      <c r="L11" s="45">
        <v>0</v>
      </c>
    </row>
    <row r="12" spans="1:12" ht="19.5" customHeight="1">
      <c r="A12" s="108" t="s">
        <v>193</v>
      </c>
      <c r="B12" s="108"/>
      <c r="C12" s="108"/>
      <c r="D12" s="46" t="s">
        <v>194</v>
      </c>
      <c r="E12" s="45">
        <v>62225.9</v>
      </c>
      <c r="F12" s="45">
        <v>62225.9</v>
      </c>
      <c r="G12" s="45">
        <v>0</v>
      </c>
      <c r="H12" s="45">
        <v>0</v>
      </c>
      <c r="I12" s="45">
        <v>0</v>
      </c>
      <c r="J12" s="45">
        <v>0</v>
      </c>
      <c r="K12" s="45">
        <v>0</v>
      </c>
      <c r="L12" s="45">
        <v>0</v>
      </c>
    </row>
    <row r="13" spans="1:12" ht="19.5" customHeight="1">
      <c r="A13" s="108" t="s">
        <v>195</v>
      </c>
      <c r="B13" s="108"/>
      <c r="C13" s="108"/>
      <c r="D13" s="46" t="s">
        <v>196</v>
      </c>
      <c r="E13" s="45">
        <v>142281.76</v>
      </c>
      <c r="F13" s="45">
        <v>142281.76</v>
      </c>
      <c r="G13" s="45">
        <v>0</v>
      </c>
      <c r="H13" s="45">
        <v>0</v>
      </c>
      <c r="I13" s="45">
        <v>0</v>
      </c>
      <c r="J13" s="45">
        <v>0</v>
      </c>
      <c r="K13" s="45">
        <v>0</v>
      </c>
      <c r="L13" s="45">
        <v>0</v>
      </c>
    </row>
    <row r="14" spans="1:12" ht="19.5" customHeight="1">
      <c r="A14" s="108" t="s">
        <v>197</v>
      </c>
      <c r="B14" s="108"/>
      <c r="C14" s="108"/>
      <c r="D14" s="46" t="s">
        <v>198</v>
      </c>
      <c r="E14" s="45">
        <v>142281.76</v>
      </c>
      <c r="F14" s="45">
        <v>142281.76</v>
      </c>
      <c r="G14" s="45">
        <v>0</v>
      </c>
      <c r="H14" s="45">
        <v>0</v>
      </c>
      <c r="I14" s="45">
        <v>0</v>
      </c>
      <c r="J14" s="45">
        <v>0</v>
      </c>
      <c r="K14" s="45">
        <v>0</v>
      </c>
      <c r="L14" s="45">
        <v>0</v>
      </c>
    </row>
    <row r="15" spans="1:12" ht="19.5" customHeight="1">
      <c r="A15" s="108" t="s">
        <v>199</v>
      </c>
      <c r="B15" s="108"/>
      <c r="C15" s="108"/>
      <c r="D15" s="46" t="s">
        <v>200</v>
      </c>
      <c r="E15" s="45">
        <v>4300</v>
      </c>
      <c r="F15" s="45">
        <v>4300</v>
      </c>
      <c r="G15" s="45">
        <v>0</v>
      </c>
      <c r="H15" s="45">
        <v>0</v>
      </c>
      <c r="I15" s="45">
        <v>0</v>
      </c>
      <c r="J15" s="45">
        <v>0</v>
      </c>
      <c r="K15" s="45">
        <v>0</v>
      </c>
      <c r="L15" s="45">
        <v>0</v>
      </c>
    </row>
    <row r="16" spans="1:12" ht="19.5" customHeight="1">
      <c r="A16" s="108" t="s">
        <v>201</v>
      </c>
      <c r="B16" s="108"/>
      <c r="C16" s="108"/>
      <c r="D16" s="46" t="s">
        <v>202</v>
      </c>
      <c r="E16" s="45">
        <v>137981.76000000001</v>
      </c>
      <c r="F16" s="45">
        <v>137981.76000000001</v>
      </c>
      <c r="G16" s="45">
        <v>0</v>
      </c>
      <c r="H16" s="45">
        <v>0</v>
      </c>
      <c r="I16" s="45">
        <v>0</v>
      </c>
      <c r="J16" s="45">
        <v>0</v>
      </c>
      <c r="K16" s="45">
        <v>0</v>
      </c>
      <c r="L16" s="45">
        <v>0</v>
      </c>
    </row>
    <row r="17" spans="1:12" ht="19.5" customHeight="1">
      <c r="A17" s="108" t="s">
        <v>203</v>
      </c>
      <c r="B17" s="108"/>
      <c r="C17" s="108"/>
      <c r="D17" s="46" t="s">
        <v>204</v>
      </c>
      <c r="E17" s="45">
        <v>181224.66</v>
      </c>
      <c r="F17" s="45">
        <v>181224.66</v>
      </c>
      <c r="G17" s="45">
        <v>0</v>
      </c>
      <c r="H17" s="45">
        <v>0</v>
      </c>
      <c r="I17" s="45">
        <v>0</v>
      </c>
      <c r="J17" s="45">
        <v>0</v>
      </c>
      <c r="K17" s="45">
        <v>0</v>
      </c>
      <c r="L17" s="45">
        <v>0</v>
      </c>
    </row>
    <row r="18" spans="1:12" ht="19.5" customHeight="1">
      <c r="A18" s="108" t="s">
        <v>205</v>
      </c>
      <c r="B18" s="108"/>
      <c r="C18" s="108"/>
      <c r="D18" s="46" t="s">
        <v>206</v>
      </c>
      <c r="E18" s="45">
        <v>181224.66</v>
      </c>
      <c r="F18" s="45">
        <v>181224.66</v>
      </c>
      <c r="G18" s="45">
        <v>0</v>
      </c>
      <c r="H18" s="45">
        <v>0</v>
      </c>
      <c r="I18" s="45">
        <v>0</v>
      </c>
      <c r="J18" s="45">
        <v>0</v>
      </c>
      <c r="K18" s="45">
        <v>0</v>
      </c>
      <c r="L18" s="45">
        <v>0</v>
      </c>
    </row>
    <row r="19" spans="1:12" ht="19.5" customHeight="1">
      <c r="A19" s="108" t="s">
        <v>207</v>
      </c>
      <c r="B19" s="108"/>
      <c r="C19" s="108"/>
      <c r="D19" s="46" t="s">
        <v>208</v>
      </c>
      <c r="E19" s="45">
        <v>120897.84</v>
      </c>
      <c r="F19" s="45">
        <v>120897.84</v>
      </c>
      <c r="G19" s="45">
        <v>0</v>
      </c>
      <c r="H19" s="45">
        <v>0</v>
      </c>
      <c r="I19" s="45">
        <v>0</v>
      </c>
      <c r="J19" s="45">
        <v>0</v>
      </c>
      <c r="K19" s="45">
        <v>0</v>
      </c>
      <c r="L19" s="45">
        <v>0</v>
      </c>
    </row>
    <row r="20" spans="1:12" ht="19.5" customHeight="1">
      <c r="A20" s="108" t="s">
        <v>209</v>
      </c>
      <c r="B20" s="108"/>
      <c r="C20" s="108"/>
      <c r="D20" s="46" t="s">
        <v>210</v>
      </c>
      <c r="E20" s="45">
        <v>55725.65</v>
      </c>
      <c r="F20" s="45">
        <v>55725.65</v>
      </c>
      <c r="G20" s="45">
        <v>0</v>
      </c>
      <c r="H20" s="45">
        <v>0</v>
      </c>
      <c r="I20" s="45">
        <v>0</v>
      </c>
      <c r="J20" s="45">
        <v>0</v>
      </c>
      <c r="K20" s="45">
        <v>0</v>
      </c>
      <c r="L20" s="45">
        <v>0</v>
      </c>
    </row>
    <row r="21" spans="1:12" ht="19.5" customHeight="1">
      <c r="A21" s="108" t="s">
        <v>211</v>
      </c>
      <c r="B21" s="108"/>
      <c r="C21" s="108"/>
      <c r="D21" s="46" t="s">
        <v>212</v>
      </c>
      <c r="E21" s="45">
        <v>4601.17</v>
      </c>
      <c r="F21" s="45">
        <v>4601.17</v>
      </c>
      <c r="G21" s="45">
        <v>0</v>
      </c>
      <c r="H21" s="45">
        <v>0</v>
      </c>
      <c r="I21" s="45">
        <v>0</v>
      </c>
      <c r="J21" s="45">
        <v>0</v>
      </c>
      <c r="K21" s="45">
        <v>0</v>
      </c>
      <c r="L21" s="45">
        <v>0</v>
      </c>
    </row>
    <row r="22" spans="1:12" ht="19.5" customHeight="1">
      <c r="A22" s="108" t="s">
        <v>213</v>
      </c>
      <c r="B22" s="108"/>
      <c r="C22" s="108"/>
      <c r="D22" s="46" t="s">
        <v>214</v>
      </c>
      <c r="E22" s="45">
        <v>10015157.98</v>
      </c>
      <c r="F22" s="45">
        <v>10015157.98</v>
      </c>
      <c r="G22" s="45">
        <v>0</v>
      </c>
      <c r="H22" s="45">
        <v>0</v>
      </c>
      <c r="I22" s="45">
        <v>0</v>
      </c>
      <c r="J22" s="45">
        <v>0</v>
      </c>
      <c r="K22" s="45">
        <v>0</v>
      </c>
      <c r="L22" s="45">
        <v>0</v>
      </c>
    </row>
    <row r="23" spans="1:12" ht="19.5" customHeight="1">
      <c r="A23" s="108" t="s">
        <v>215</v>
      </c>
      <c r="B23" s="108"/>
      <c r="C23" s="108"/>
      <c r="D23" s="46" t="s">
        <v>216</v>
      </c>
      <c r="E23" s="45">
        <v>10015157.98</v>
      </c>
      <c r="F23" s="45">
        <v>10015157.98</v>
      </c>
      <c r="G23" s="45">
        <v>0</v>
      </c>
      <c r="H23" s="45">
        <v>0</v>
      </c>
      <c r="I23" s="45">
        <v>0</v>
      </c>
      <c r="J23" s="45">
        <v>0</v>
      </c>
      <c r="K23" s="45">
        <v>0</v>
      </c>
      <c r="L23" s="45">
        <v>0</v>
      </c>
    </row>
    <row r="24" spans="1:12" ht="19.5" customHeight="1">
      <c r="A24" s="108" t="s">
        <v>217</v>
      </c>
      <c r="B24" s="108"/>
      <c r="C24" s="108"/>
      <c r="D24" s="46" t="s">
        <v>218</v>
      </c>
      <c r="E24" s="45">
        <v>1436576.9</v>
      </c>
      <c r="F24" s="45">
        <v>1436576.9</v>
      </c>
      <c r="G24" s="45">
        <v>0</v>
      </c>
      <c r="H24" s="45">
        <v>0</v>
      </c>
      <c r="I24" s="45">
        <v>0</v>
      </c>
      <c r="J24" s="45">
        <v>0</v>
      </c>
      <c r="K24" s="45">
        <v>0</v>
      </c>
      <c r="L24" s="45">
        <v>0</v>
      </c>
    </row>
    <row r="25" spans="1:12" ht="19.5" customHeight="1">
      <c r="A25" s="108" t="s">
        <v>219</v>
      </c>
      <c r="B25" s="108"/>
      <c r="C25" s="108"/>
      <c r="D25" s="46" t="s">
        <v>220</v>
      </c>
      <c r="E25" s="45">
        <v>542508.23</v>
      </c>
      <c r="F25" s="45">
        <v>542508.23</v>
      </c>
      <c r="G25" s="45">
        <v>0</v>
      </c>
      <c r="H25" s="45">
        <v>0</v>
      </c>
      <c r="I25" s="45">
        <v>0</v>
      </c>
      <c r="J25" s="45">
        <v>0</v>
      </c>
      <c r="K25" s="45">
        <v>0</v>
      </c>
      <c r="L25" s="45">
        <v>0</v>
      </c>
    </row>
    <row r="26" spans="1:12" ht="19.5" customHeight="1">
      <c r="A26" s="108" t="s">
        <v>221</v>
      </c>
      <c r="B26" s="108"/>
      <c r="C26" s="108"/>
      <c r="D26" s="46" t="s">
        <v>222</v>
      </c>
      <c r="E26" s="45">
        <v>8036072.8499999996</v>
      </c>
      <c r="F26" s="45">
        <v>8036072.8499999996</v>
      </c>
      <c r="G26" s="45">
        <v>0</v>
      </c>
      <c r="H26" s="45">
        <v>0</v>
      </c>
      <c r="I26" s="45">
        <v>0</v>
      </c>
      <c r="J26" s="45">
        <v>0</v>
      </c>
      <c r="K26" s="45">
        <v>0</v>
      </c>
      <c r="L26" s="45">
        <v>0</v>
      </c>
    </row>
    <row r="27" spans="1:12" ht="19.5" customHeight="1">
      <c r="A27" s="108" t="s">
        <v>223</v>
      </c>
      <c r="B27" s="108"/>
      <c r="C27" s="108"/>
      <c r="D27" s="46" t="s">
        <v>224</v>
      </c>
      <c r="E27" s="45">
        <v>183323</v>
      </c>
      <c r="F27" s="45">
        <v>183323</v>
      </c>
      <c r="G27" s="45">
        <v>0</v>
      </c>
      <c r="H27" s="45">
        <v>0</v>
      </c>
      <c r="I27" s="45">
        <v>0</v>
      </c>
      <c r="J27" s="45">
        <v>0</v>
      </c>
      <c r="K27" s="45">
        <v>0</v>
      </c>
      <c r="L27" s="45">
        <v>0</v>
      </c>
    </row>
    <row r="28" spans="1:12" ht="19.5" customHeight="1">
      <c r="A28" s="108" t="s">
        <v>225</v>
      </c>
      <c r="B28" s="108"/>
      <c r="C28" s="108"/>
      <c r="D28" s="46" t="s">
        <v>226</v>
      </c>
      <c r="E28" s="45">
        <v>183323</v>
      </c>
      <c r="F28" s="45">
        <v>183323</v>
      </c>
      <c r="G28" s="45">
        <v>0</v>
      </c>
      <c r="H28" s="45">
        <v>0</v>
      </c>
      <c r="I28" s="45">
        <v>0</v>
      </c>
      <c r="J28" s="45">
        <v>0</v>
      </c>
      <c r="K28" s="45">
        <v>0</v>
      </c>
      <c r="L28" s="45">
        <v>0</v>
      </c>
    </row>
    <row r="29" spans="1:12" ht="19.5" customHeight="1">
      <c r="A29" s="108" t="s">
        <v>227</v>
      </c>
      <c r="B29" s="108"/>
      <c r="C29" s="108"/>
      <c r="D29" s="46" t="s">
        <v>228</v>
      </c>
      <c r="E29" s="45">
        <v>183323</v>
      </c>
      <c r="F29" s="45">
        <v>183323</v>
      </c>
      <c r="G29" s="45">
        <v>0</v>
      </c>
      <c r="H29" s="45">
        <v>0</v>
      </c>
      <c r="I29" s="45">
        <v>0</v>
      </c>
      <c r="J29" s="45">
        <v>0</v>
      </c>
      <c r="K29" s="45">
        <v>0</v>
      </c>
      <c r="L29" s="45">
        <v>0</v>
      </c>
    </row>
    <row r="30" spans="1:12" ht="19.5" customHeight="1">
      <c r="A30" s="109" t="s">
        <v>229</v>
      </c>
      <c r="B30" s="109"/>
      <c r="C30" s="109"/>
      <c r="D30" s="109"/>
      <c r="E30" s="109"/>
      <c r="F30" s="109"/>
      <c r="G30" s="109"/>
      <c r="H30" s="109"/>
      <c r="I30" s="109"/>
      <c r="J30" s="109"/>
      <c r="K30" s="109"/>
      <c r="L30" s="109"/>
    </row>
  </sheetData>
  <mergeCells count="36">
    <mergeCell ref="J4:J7"/>
    <mergeCell ref="K4:K7"/>
    <mergeCell ref="L4:L7"/>
    <mergeCell ref="A5:C7"/>
    <mergeCell ref="A28:C28"/>
    <mergeCell ref="A14:C14"/>
    <mergeCell ref="A15:C15"/>
    <mergeCell ref="A16:C16"/>
    <mergeCell ref="A17:C17"/>
    <mergeCell ref="A4:D4"/>
    <mergeCell ref="H4:I4"/>
    <mergeCell ref="A10:C10"/>
    <mergeCell ref="A11:C11"/>
    <mergeCell ref="A12:C12"/>
    <mergeCell ref="D5:D7"/>
    <mergeCell ref="E4:E7"/>
    <mergeCell ref="A30:L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F4:F7"/>
    <mergeCell ref="G4:G7"/>
    <mergeCell ref="H5:H7"/>
    <mergeCell ref="I5:I7"/>
    <mergeCell ref="A29:C29"/>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0"/>
  <sheetViews>
    <sheetView workbookViewId="0">
      <pane xSplit="4" ySplit="9" topLeftCell="E20" activePane="bottomRight" state="frozen"/>
      <selection pane="topRight"/>
      <selection pane="bottomLeft"/>
      <selection pane="bottomRight" activeCell="G23" sqref="G23"/>
    </sheetView>
  </sheetViews>
  <sheetFormatPr defaultColWidth="9" defaultRowHeight="13.5"/>
  <cols>
    <col min="1" max="3" width="3.25" style="32" customWidth="1"/>
    <col min="4" max="4" width="32.75" style="32" customWidth="1"/>
    <col min="5" max="10" width="18.75" style="32" customWidth="1"/>
    <col min="11" max="16384" width="9" style="32"/>
  </cols>
  <sheetData>
    <row r="1" spans="1:10" s="24" customFormat="1" ht="36" customHeight="1">
      <c r="A1" s="103" t="s">
        <v>230</v>
      </c>
      <c r="B1" s="103"/>
      <c r="C1" s="103"/>
      <c r="D1" s="112"/>
      <c r="E1" s="103"/>
      <c r="F1" s="103"/>
      <c r="G1" s="103"/>
      <c r="H1" s="103"/>
      <c r="I1" s="103"/>
      <c r="J1" s="103"/>
    </row>
    <row r="2" spans="1:10" s="26" customFormat="1" ht="18" customHeight="1">
      <c r="A2" s="42"/>
      <c r="B2" s="42"/>
      <c r="C2" s="42"/>
      <c r="D2" s="42"/>
      <c r="E2" s="42"/>
      <c r="F2" s="42"/>
      <c r="G2" s="42"/>
      <c r="H2" s="42"/>
      <c r="I2" s="42"/>
      <c r="J2" s="26" t="s">
        <v>231</v>
      </c>
    </row>
    <row r="3" spans="1:10" s="26" customFormat="1" ht="18" customHeight="1">
      <c r="A3" s="26" t="s">
        <v>61</v>
      </c>
      <c r="B3" s="42"/>
      <c r="C3" s="42"/>
      <c r="D3" s="42"/>
      <c r="E3" s="42"/>
      <c r="F3" s="42"/>
      <c r="G3" s="42"/>
      <c r="H3" s="42"/>
      <c r="I3" s="42"/>
      <c r="J3" s="26" t="s">
        <v>62</v>
      </c>
    </row>
    <row r="4" spans="1:10" ht="19.5" customHeight="1">
      <c r="A4" s="104" t="s">
        <v>65</v>
      </c>
      <c r="B4" s="104"/>
      <c r="C4" s="104"/>
      <c r="D4" s="104"/>
      <c r="E4" s="106" t="s">
        <v>158</v>
      </c>
      <c r="F4" s="106" t="s">
        <v>232</v>
      </c>
      <c r="G4" s="106" t="s">
        <v>233</v>
      </c>
      <c r="H4" s="106" t="s">
        <v>234</v>
      </c>
      <c r="I4" s="106" t="s">
        <v>235</v>
      </c>
      <c r="J4" s="106" t="s">
        <v>236</v>
      </c>
    </row>
    <row r="5" spans="1:10" ht="19.5" customHeight="1">
      <c r="A5" s="106" t="s">
        <v>181</v>
      </c>
      <c r="B5" s="106"/>
      <c r="C5" s="106"/>
      <c r="D5" s="104" t="s">
        <v>182</v>
      </c>
      <c r="E5" s="106"/>
      <c r="F5" s="106"/>
      <c r="G5" s="106"/>
      <c r="H5" s="106"/>
      <c r="I5" s="106"/>
      <c r="J5" s="106"/>
    </row>
    <row r="6" spans="1:10" ht="19.5" customHeight="1">
      <c r="A6" s="106"/>
      <c r="B6" s="106"/>
      <c r="C6" s="106"/>
      <c r="D6" s="104"/>
      <c r="E6" s="106"/>
      <c r="F6" s="106"/>
      <c r="G6" s="106"/>
      <c r="H6" s="106"/>
      <c r="I6" s="106"/>
      <c r="J6" s="106"/>
    </row>
    <row r="7" spans="1:10" ht="19.5" customHeight="1">
      <c r="A7" s="107"/>
      <c r="B7" s="107"/>
      <c r="C7" s="107"/>
      <c r="D7" s="111"/>
      <c r="E7" s="107"/>
      <c r="F7" s="107"/>
      <c r="G7" s="107"/>
      <c r="H7" s="107"/>
      <c r="I7" s="107"/>
      <c r="J7" s="107"/>
    </row>
    <row r="8" spans="1:10" ht="19.5" customHeight="1">
      <c r="A8" s="110" t="s">
        <v>185</v>
      </c>
      <c r="B8" s="110" t="s">
        <v>186</v>
      </c>
      <c r="C8" s="110" t="s">
        <v>187</v>
      </c>
      <c r="D8" s="43" t="s">
        <v>69</v>
      </c>
      <c r="E8" s="44" t="s">
        <v>70</v>
      </c>
      <c r="F8" s="44" t="s">
        <v>71</v>
      </c>
      <c r="G8" s="44" t="s">
        <v>79</v>
      </c>
      <c r="H8" s="44" t="s">
        <v>83</v>
      </c>
      <c r="I8" s="44" t="s">
        <v>87</v>
      </c>
      <c r="J8" s="44" t="s">
        <v>91</v>
      </c>
    </row>
    <row r="9" spans="1:10" ht="19.5" customHeight="1">
      <c r="A9" s="110"/>
      <c r="B9" s="110"/>
      <c r="C9" s="110"/>
      <c r="D9" s="43" t="s">
        <v>188</v>
      </c>
      <c r="E9" s="45">
        <v>10584213.300000001</v>
      </c>
      <c r="F9" s="45">
        <v>2485914.5499999998</v>
      </c>
      <c r="G9" s="45">
        <v>8098298.75</v>
      </c>
      <c r="H9" s="45">
        <v>0</v>
      </c>
      <c r="I9" s="45">
        <v>0</v>
      </c>
      <c r="J9" s="45">
        <v>0</v>
      </c>
    </row>
    <row r="10" spans="1:10" ht="19.5" customHeight="1">
      <c r="A10" s="108" t="s">
        <v>189</v>
      </c>
      <c r="B10" s="108"/>
      <c r="C10" s="108"/>
      <c r="D10" s="46" t="s">
        <v>190</v>
      </c>
      <c r="E10" s="45">
        <v>62225.9</v>
      </c>
      <c r="F10" s="45">
        <v>0</v>
      </c>
      <c r="G10" s="45">
        <v>62225.9</v>
      </c>
      <c r="H10" s="45">
        <v>0</v>
      </c>
      <c r="I10" s="45">
        <v>0</v>
      </c>
      <c r="J10" s="45">
        <v>0</v>
      </c>
    </row>
    <row r="11" spans="1:10" ht="19.5" customHeight="1">
      <c r="A11" s="108" t="s">
        <v>191</v>
      </c>
      <c r="B11" s="108"/>
      <c r="C11" s="108"/>
      <c r="D11" s="46" t="s">
        <v>192</v>
      </c>
      <c r="E11" s="45">
        <v>62225.9</v>
      </c>
      <c r="F11" s="45">
        <v>0</v>
      </c>
      <c r="G11" s="45">
        <v>62225.9</v>
      </c>
      <c r="H11" s="45">
        <v>0</v>
      </c>
      <c r="I11" s="45">
        <v>0</v>
      </c>
      <c r="J11" s="45">
        <v>0</v>
      </c>
    </row>
    <row r="12" spans="1:10" ht="19.5" customHeight="1">
      <c r="A12" s="108" t="s">
        <v>193</v>
      </c>
      <c r="B12" s="108"/>
      <c r="C12" s="108"/>
      <c r="D12" s="46" t="s">
        <v>194</v>
      </c>
      <c r="E12" s="45">
        <v>62225.9</v>
      </c>
      <c r="F12" s="45">
        <v>0</v>
      </c>
      <c r="G12" s="45">
        <v>62225.9</v>
      </c>
      <c r="H12" s="45">
        <v>0</v>
      </c>
      <c r="I12" s="45">
        <v>0</v>
      </c>
      <c r="J12" s="45">
        <v>0</v>
      </c>
    </row>
    <row r="13" spans="1:10" ht="19.5" customHeight="1">
      <c r="A13" s="108" t="s">
        <v>195</v>
      </c>
      <c r="B13" s="108"/>
      <c r="C13" s="108"/>
      <c r="D13" s="46" t="s">
        <v>196</v>
      </c>
      <c r="E13" s="45">
        <v>142281.76</v>
      </c>
      <c r="F13" s="45">
        <v>142281.76</v>
      </c>
      <c r="G13" s="45">
        <v>0</v>
      </c>
      <c r="H13" s="45">
        <v>0</v>
      </c>
      <c r="I13" s="45">
        <v>0</v>
      </c>
      <c r="J13" s="45">
        <v>0</v>
      </c>
    </row>
    <row r="14" spans="1:10" ht="19.5" customHeight="1">
      <c r="A14" s="108" t="s">
        <v>197</v>
      </c>
      <c r="B14" s="108"/>
      <c r="C14" s="108"/>
      <c r="D14" s="46" t="s">
        <v>198</v>
      </c>
      <c r="E14" s="45">
        <v>142281.76</v>
      </c>
      <c r="F14" s="45">
        <v>142281.76</v>
      </c>
      <c r="G14" s="45">
        <v>0</v>
      </c>
      <c r="H14" s="45">
        <v>0</v>
      </c>
      <c r="I14" s="45">
        <v>0</v>
      </c>
      <c r="J14" s="45">
        <v>0</v>
      </c>
    </row>
    <row r="15" spans="1:10" ht="19.5" customHeight="1">
      <c r="A15" s="108" t="s">
        <v>199</v>
      </c>
      <c r="B15" s="108"/>
      <c r="C15" s="108"/>
      <c r="D15" s="46" t="s">
        <v>200</v>
      </c>
      <c r="E15" s="45">
        <v>4300</v>
      </c>
      <c r="F15" s="45">
        <v>4300</v>
      </c>
      <c r="G15" s="45">
        <v>0</v>
      </c>
      <c r="H15" s="45">
        <v>0</v>
      </c>
      <c r="I15" s="45">
        <v>0</v>
      </c>
      <c r="J15" s="45">
        <v>0</v>
      </c>
    </row>
    <row r="16" spans="1:10" ht="19.5" customHeight="1">
      <c r="A16" s="108" t="s">
        <v>201</v>
      </c>
      <c r="B16" s="108"/>
      <c r="C16" s="108"/>
      <c r="D16" s="46" t="s">
        <v>202</v>
      </c>
      <c r="E16" s="45">
        <v>137981.76000000001</v>
      </c>
      <c r="F16" s="45">
        <v>137981.76000000001</v>
      </c>
      <c r="G16" s="45">
        <v>0</v>
      </c>
      <c r="H16" s="45">
        <v>0</v>
      </c>
      <c r="I16" s="45">
        <v>0</v>
      </c>
      <c r="J16" s="45">
        <v>0</v>
      </c>
    </row>
    <row r="17" spans="1:10" ht="19.5" customHeight="1">
      <c r="A17" s="108" t="s">
        <v>203</v>
      </c>
      <c r="B17" s="108"/>
      <c r="C17" s="108"/>
      <c r="D17" s="46" t="s">
        <v>204</v>
      </c>
      <c r="E17" s="45">
        <v>181224.66</v>
      </c>
      <c r="F17" s="45">
        <v>181224.66</v>
      </c>
      <c r="G17" s="45">
        <v>0</v>
      </c>
      <c r="H17" s="45">
        <v>0</v>
      </c>
      <c r="I17" s="45">
        <v>0</v>
      </c>
      <c r="J17" s="45">
        <v>0</v>
      </c>
    </row>
    <row r="18" spans="1:10" ht="19.5" customHeight="1">
      <c r="A18" s="108" t="s">
        <v>205</v>
      </c>
      <c r="B18" s="108"/>
      <c r="C18" s="108"/>
      <c r="D18" s="46" t="s">
        <v>206</v>
      </c>
      <c r="E18" s="45">
        <v>181224.66</v>
      </c>
      <c r="F18" s="45">
        <v>181224.66</v>
      </c>
      <c r="G18" s="45">
        <v>0</v>
      </c>
      <c r="H18" s="45">
        <v>0</v>
      </c>
      <c r="I18" s="45">
        <v>0</v>
      </c>
      <c r="J18" s="45">
        <v>0</v>
      </c>
    </row>
    <row r="19" spans="1:10" ht="19.5" customHeight="1">
      <c r="A19" s="108" t="s">
        <v>207</v>
      </c>
      <c r="B19" s="108"/>
      <c r="C19" s="108"/>
      <c r="D19" s="46" t="s">
        <v>208</v>
      </c>
      <c r="E19" s="45">
        <v>120897.84</v>
      </c>
      <c r="F19" s="45">
        <v>120897.84</v>
      </c>
      <c r="G19" s="45">
        <v>0</v>
      </c>
      <c r="H19" s="45">
        <v>0</v>
      </c>
      <c r="I19" s="45">
        <v>0</v>
      </c>
      <c r="J19" s="45">
        <v>0</v>
      </c>
    </row>
    <row r="20" spans="1:10" ht="19.5" customHeight="1">
      <c r="A20" s="108" t="s">
        <v>209</v>
      </c>
      <c r="B20" s="108"/>
      <c r="C20" s="108"/>
      <c r="D20" s="46" t="s">
        <v>210</v>
      </c>
      <c r="E20" s="45">
        <v>55725.65</v>
      </c>
      <c r="F20" s="45">
        <v>55725.65</v>
      </c>
      <c r="G20" s="45">
        <v>0</v>
      </c>
      <c r="H20" s="45">
        <v>0</v>
      </c>
      <c r="I20" s="45">
        <v>0</v>
      </c>
      <c r="J20" s="45">
        <v>0</v>
      </c>
    </row>
    <row r="21" spans="1:10" ht="19.5" customHeight="1">
      <c r="A21" s="108" t="s">
        <v>211</v>
      </c>
      <c r="B21" s="108"/>
      <c r="C21" s="108"/>
      <c r="D21" s="46" t="s">
        <v>212</v>
      </c>
      <c r="E21" s="45">
        <v>4601.17</v>
      </c>
      <c r="F21" s="45">
        <v>4601.17</v>
      </c>
      <c r="G21" s="45">
        <v>0</v>
      </c>
      <c r="H21" s="45">
        <v>0</v>
      </c>
      <c r="I21" s="45">
        <v>0</v>
      </c>
      <c r="J21" s="45">
        <v>0</v>
      </c>
    </row>
    <row r="22" spans="1:10" ht="19.5" customHeight="1">
      <c r="A22" s="108" t="s">
        <v>213</v>
      </c>
      <c r="B22" s="108"/>
      <c r="C22" s="108"/>
      <c r="D22" s="46" t="s">
        <v>214</v>
      </c>
      <c r="E22" s="45">
        <v>10015157.98</v>
      </c>
      <c r="F22" s="45">
        <v>1979085.13</v>
      </c>
      <c r="G22" s="45">
        <v>8036072.8499999996</v>
      </c>
      <c r="H22" s="45">
        <v>0</v>
      </c>
      <c r="I22" s="45">
        <v>0</v>
      </c>
      <c r="J22" s="45">
        <v>0</v>
      </c>
    </row>
    <row r="23" spans="1:10" ht="19.5" customHeight="1">
      <c r="A23" s="108" t="s">
        <v>215</v>
      </c>
      <c r="B23" s="108"/>
      <c r="C23" s="108"/>
      <c r="D23" s="46" t="s">
        <v>216</v>
      </c>
      <c r="E23" s="45">
        <v>10015157.98</v>
      </c>
      <c r="F23" s="45">
        <v>1979085.13</v>
      </c>
      <c r="G23" s="45">
        <v>8036072.8499999996</v>
      </c>
      <c r="H23" s="45">
        <v>0</v>
      </c>
      <c r="I23" s="45">
        <v>0</v>
      </c>
      <c r="J23" s="45">
        <v>0</v>
      </c>
    </row>
    <row r="24" spans="1:10" ht="19.5" customHeight="1">
      <c r="A24" s="108" t="s">
        <v>217</v>
      </c>
      <c r="B24" s="108"/>
      <c r="C24" s="108"/>
      <c r="D24" s="46" t="s">
        <v>218</v>
      </c>
      <c r="E24" s="45">
        <v>1436576.9</v>
      </c>
      <c r="F24" s="45">
        <v>1436576.9</v>
      </c>
      <c r="G24" s="45">
        <v>0</v>
      </c>
      <c r="H24" s="45">
        <v>0</v>
      </c>
      <c r="I24" s="45">
        <v>0</v>
      </c>
      <c r="J24" s="45">
        <v>0</v>
      </c>
    </row>
    <row r="25" spans="1:10" ht="19.5" customHeight="1">
      <c r="A25" s="108" t="s">
        <v>219</v>
      </c>
      <c r="B25" s="108"/>
      <c r="C25" s="108"/>
      <c r="D25" s="46" t="s">
        <v>220</v>
      </c>
      <c r="E25" s="45">
        <v>542508.23</v>
      </c>
      <c r="F25" s="45">
        <v>542508.23</v>
      </c>
      <c r="G25" s="45">
        <v>0</v>
      </c>
      <c r="H25" s="45">
        <v>0</v>
      </c>
      <c r="I25" s="45">
        <v>0</v>
      </c>
      <c r="J25" s="45">
        <v>0</v>
      </c>
    </row>
    <row r="26" spans="1:10" ht="19.5" customHeight="1">
      <c r="A26" s="108" t="s">
        <v>221</v>
      </c>
      <c r="B26" s="108"/>
      <c r="C26" s="108"/>
      <c r="D26" s="46" t="s">
        <v>222</v>
      </c>
      <c r="E26" s="45">
        <v>8036072.8499999996</v>
      </c>
      <c r="F26" s="45">
        <v>0</v>
      </c>
      <c r="G26" s="45">
        <v>8036072.8499999996</v>
      </c>
      <c r="H26" s="45">
        <v>0</v>
      </c>
      <c r="I26" s="45">
        <v>0</v>
      </c>
      <c r="J26" s="45">
        <v>0</v>
      </c>
    </row>
    <row r="27" spans="1:10" ht="19.5" customHeight="1">
      <c r="A27" s="108" t="s">
        <v>223</v>
      </c>
      <c r="B27" s="108"/>
      <c r="C27" s="108"/>
      <c r="D27" s="46" t="s">
        <v>224</v>
      </c>
      <c r="E27" s="45">
        <v>183323</v>
      </c>
      <c r="F27" s="45">
        <v>183323</v>
      </c>
      <c r="G27" s="45">
        <v>0</v>
      </c>
      <c r="H27" s="45">
        <v>0</v>
      </c>
      <c r="I27" s="45">
        <v>0</v>
      </c>
      <c r="J27" s="45">
        <v>0</v>
      </c>
    </row>
    <row r="28" spans="1:10" ht="19.5" customHeight="1">
      <c r="A28" s="108" t="s">
        <v>225</v>
      </c>
      <c r="B28" s="108"/>
      <c r="C28" s="108"/>
      <c r="D28" s="46" t="s">
        <v>226</v>
      </c>
      <c r="E28" s="45">
        <v>183323</v>
      </c>
      <c r="F28" s="45">
        <v>183323</v>
      </c>
      <c r="G28" s="45">
        <v>0</v>
      </c>
      <c r="H28" s="45">
        <v>0</v>
      </c>
      <c r="I28" s="45">
        <v>0</v>
      </c>
      <c r="J28" s="45">
        <v>0</v>
      </c>
    </row>
    <row r="29" spans="1:10" ht="19.5" customHeight="1">
      <c r="A29" s="108" t="s">
        <v>227</v>
      </c>
      <c r="B29" s="108"/>
      <c r="C29" s="108"/>
      <c r="D29" s="46" t="s">
        <v>228</v>
      </c>
      <c r="E29" s="45">
        <v>183323</v>
      </c>
      <c r="F29" s="45">
        <v>183323</v>
      </c>
      <c r="G29" s="45">
        <v>0</v>
      </c>
      <c r="H29" s="45">
        <v>0</v>
      </c>
      <c r="I29" s="45">
        <v>0</v>
      </c>
      <c r="J29" s="45">
        <v>0</v>
      </c>
    </row>
    <row r="30" spans="1:10" ht="19.5" customHeight="1">
      <c r="A30" s="109" t="s">
        <v>237</v>
      </c>
      <c r="B30" s="109"/>
      <c r="C30" s="109"/>
      <c r="D30" s="109"/>
      <c r="E30" s="109"/>
      <c r="F30" s="109"/>
      <c r="G30" s="109"/>
      <c r="H30" s="109"/>
      <c r="I30" s="109"/>
      <c r="J30" s="109"/>
    </row>
  </sheetData>
  <mergeCells count="34">
    <mergeCell ref="A28:C28"/>
    <mergeCell ref="A29:C29"/>
    <mergeCell ref="A30:J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J1"/>
    <mergeCell ref="A4:D4"/>
    <mergeCell ref="A10:C10"/>
    <mergeCell ref="A11:C11"/>
    <mergeCell ref="A12:C12"/>
    <mergeCell ref="D5:D7"/>
    <mergeCell ref="E4:E7"/>
    <mergeCell ref="F4:F7"/>
    <mergeCell ref="G4:G7"/>
    <mergeCell ref="H4:H7"/>
    <mergeCell ref="I4:I7"/>
    <mergeCell ref="J4:J7"/>
    <mergeCell ref="A5:C7"/>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sheetViews>
  <sheetFormatPr defaultColWidth="9" defaultRowHeight="13.5"/>
  <cols>
    <col min="1" max="1" width="28.625" style="32" customWidth="1"/>
    <col min="2" max="2" width="4.75" style="32" customWidth="1"/>
    <col min="3" max="3" width="18.75" style="32" customWidth="1"/>
    <col min="4" max="4" width="30.5" style="32" customWidth="1"/>
    <col min="5" max="5" width="4.75" style="32" customWidth="1"/>
    <col min="6" max="9" width="18.75" style="32" customWidth="1"/>
    <col min="10" max="16384" width="9" style="32"/>
  </cols>
  <sheetData>
    <row r="1" spans="1:9" s="24" customFormat="1" ht="25.5" customHeight="1">
      <c r="A1" s="22"/>
      <c r="B1" s="22"/>
      <c r="C1" s="22"/>
      <c r="D1" s="41" t="s">
        <v>238</v>
      </c>
      <c r="E1" s="22"/>
      <c r="F1" s="22"/>
      <c r="G1" s="22"/>
      <c r="H1" s="22"/>
      <c r="I1" s="22"/>
    </row>
    <row r="2" spans="1:9" s="26" customFormat="1" ht="18" customHeight="1">
      <c r="A2" s="22"/>
      <c r="B2" s="22"/>
      <c r="C2" s="22"/>
      <c r="D2" s="22"/>
      <c r="E2" s="22"/>
      <c r="F2" s="22"/>
      <c r="G2" s="22"/>
      <c r="H2" s="22"/>
      <c r="I2" s="35" t="s">
        <v>239</v>
      </c>
    </row>
    <row r="3" spans="1:9" s="26" customFormat="1" ht="18" customHeight="1">
      <c r="A3" s="26" t="s">
        <v>61</v>
      </c>
      <c r="B3" s="22"/>
      <c r="C3" s="22"/>
      <c r="D3" s="36"/>
      <c r="E3" s="22"/>
      <c r="F3" s="22"/>
      <c r="G3" s="22"/>
      <c r="H3" s="22"/>
      <c r="I3" s="35" t="s">
        <v>62</v>
      </c>
    </row>
    <row r="4" spans="1:9" ht="19.5" customHeight="1">
      <c r="A4" s="104" t="s">
        <v>240</v>
      </c>
      <c r="B4" s="104"/>
      <c r="C4" s="104"/>
      <c r="D4" s="104" t="s">
        <v>241</v>
      </c>
      <c r="E4" s="104"/>
      <c r="F4" s="104"/>
      <c r="G4" s="104"/>
      <c r="H4" s="104"/>
      <c r="I4" s="104"/>
    </row>
    <row r="5" spans="1:9" ht="19.5" customHeight="1">
      <c r="A5" s="106" t="s">
        <v>242</v>
      </c>
      <c r="B5" s="106" t="s">
        <v>66</v>
      </c>
      <c r="C5" s="106" t="s">
        <v>243</v>
      </c>
      <c r="D5" s="106" t="s">
        <v>244</v>
      </c>
      <c r="E5" s="106" t="s">
        <v>66</v>
      </c>
      <c r="F5" s="104" t="s">
        <v>188</v>
      </c>
      <c r="G5" s="106" t="s">
        <v>245</v>
      </c>
      <c r="H5" s="106" t="s">
        <v>246</v>
      </c>
      <c r="I5" s="106" t="s">
        <v>247</v>
      </c>
    </row>
    <row r="6" spans="1:9" ht="19.5" customHeight="1">
      <c r="A6" s="106"/>
      <c r="B6" s="106"/>
      <c r="C6" s="106"/>
      <c r="D6" s="106"/>
      <c r="E6" s="106"/>
      <c r="F6" s="104" t="s">
        <v>183</v>
      </c>
      <c r="G6" s="106" t="s">
        <v>245</v>
      </c>
      <c r="H6" s="106"/>
      <c r="I6" s="106"/>
    </row>
    <row r="7" spans="1:9" ht="19.5" customHeight="1">
      <c r="A7" s="37" t="s">
        <v>248</v>
      </c>
      <c r="B7" s="37"/>
      <c r="C7" s="37" t="s">
        <v>70</v>
      </c>
      <c r="D7" s="37" t="s">
        <v>248</v>
      </c>
      <c r="E7" s="37"/>
      <c r="F7" s="37" t="s">
        <v>71</v>
      </c>
      <c r="G7" s="37" t="s">
        <v>79</v>
      </c>
      <c r="H7" s="37" t="s">
        <v>83</v>
      </c>
      <c r="I7" s="37" t="s">
        <v>87</v>
      </c>
    </row>
    <row r="8" spans="1:9" ht="19.5" customHeight="1">
      <c r="A8" s="40" t="s">
        <v>249</v>
      </c>
      <c r="B8" s="37" t="s">
        <v>70</v>
      </c>
      <c r="C8" s="38">
        <v>10584213.300000001</v>
      </c>
      <c r="D8" s="40" t="s">
        <v>73</v>
      </c>
      <c r="E8" s="37" t="s">
        <v>81</v>
      </c>
      <c r="F8" s="38">
        <v>62225.9</v>
      </c>
      <c r="G8" s="38">
        <v>62225.9</v>
      </c>
      <c r="H8" s="38"/>
      <c r="I8" s="38"/>
    </row>
    <row r="9" spans="1:9" ht="19.5" customHeight="1">
      <c r="A9" s="40" t="s">
        <v>250</v>
      </c>
      <c r="B9" s="37" t="s">
        <v>71</v>
      </c>
      <c r="C9" s="38"/>
      <c r="D9" s="40" t="s">
        <v>76</v>
      </c>
      <c r="E9" s="37" t="s">
        <v>85</v>
      </c>
      <c r="F9" s="38"/>
      <c r="G9" s="38"/>
      <c r="H9" s="38"/>
      <c r="I9" s="38"/>
    </row>
    <row r="10" spans="1:9" ht="19.5" customHeight="1">
      <c r="A10" s="40" t="s">
        <v>251</v>
      </c>
      <c r="B10" s="37" t="s">
        <v>79</v>
      </c>
      <c r="C10" s="38"/>
      <c r="D10" s="40" t="s">
        <v>80</v>
      </c>
      <c r="E10" s="37" t="s">
        <v>89</v>
      </c>
      <c r="F10" s="38"/>
      <c r="G10" s="38"/>
      <c r="H10" s="38"/>
      <c r="I10" s="38"/>
    </row>
    <row r="11" spans="1:9" ht="19.5" customHeight="1">
      <c r="A11" s="40"/>
      <c r="B11" s="37" t="s">
        <v>83</v>
      </c>
      <c r="C11" s="39"/>
      <c r="D11" s="40" t="s">
        <v>84</v>
      </c>
      <c r="E11" s="37" t="s">
        <v>93</v>
      </c>
      <c r="F11" s="38"/>
      <c r="G11" s="38"/>
      <c r="H11" s="38"/>
      <c r="I11" s="38"/>
    </row>
    <row r="12" spans="1:9" ht="19.5" customHeight="1">
      <c r="A12" s="40"/>
      <c r="B12" s="37" t="s">
        <v>87</v>
      </c>
      <c r="C12" s="39"/>
      <c r="D12" s="40" t="s">
        <v>88</v>
      </c>
      <c r="E12" s="37" t="s">
        <v>97</v>
      </c>
      <c r="F12" s="38"/>
      <c r="G12" s="38"/>
      <c r="H12" s="38"/>
      <c r="I12" s="38"/>
    </row>
    <row r="13" spans="1:9" ht="19.5" customHeight="1">
      <c r="A13" s="40"/>
      <c r="B13" s="37" t="s">
        <v>91</v>
      </c>
      <c r="C13" s="39"/>
      <c r="D13" s="40" t="s">
        <v>92</v>
      </c>
      <c r="E13" s="37" t="s">
        <v>101</v>
      </c>
      <c r="F13" s="38"/>
      <c r="G13" s="38"/>
      <c r="H13" s="38"/>
      <c r="I13" s="38"/>
    </row>
    <row r="14" spans="1:9" ht="19.5" customHeight="1">
      <c r="A14" s="40"/>
      <c r="B14" s="37" t="s">
        <v>95</v>
      </c>
      <c r="C14" s="39"/>
      <c r="D14" s="40" t="s">
        <v>96</v>
      </c>
      <c r="E14" s="37" t="s">
        <v>104</v>
      </c>
      <c r="F14" s="38"/>
      <c r="G14" s="38"/>
      <c r="H14" s="38"/>
      <c r="I14" s="38"/>
    </row>
    <row r="15" spans="1:9" ht="19.5" customHeight="1">
      <c r="A15" s="40"/>
      <c r="B15" s="37" t="s">
        <v>99</v>
      </c>
      <c r="C15" s="39"/>
      <c r="D15" s="40" t="s">
        <v>100</v>
      </c>
      <c r="E15" s="37" t="s">
        <v>107</v>
      </c>
      <c r="F15" s="38">
        <v>142281.76</v>
      </c>
      <c r="G15" s="38">
        <v>142281.76</v>
      </c>
      <c r="H15" s="38"/>
      <c r="I15" s="38"/>
    </row>
    <row r="16" spans="1:9" ht="19.5" customHeight="1">
      <c r="A16" s="40"/>
      <c r="B16" s="37" t="s">
        <v>102</v>
      </c>
      <c r="C16" s="39"/>
      <c r="D16" s="40" t="s">
        <v>103</v>
      </c>
      <c r="E16" s="37" t="s">
        <v>110</v>
      </c>
      <c r="F16" s="38">
        <v>181224.66</v>
      </c>
      <c r="G16" s="38">
        <v>181224.66</v>
      </c>
      <c r="H16" s="38"/>
      <c r="I16" s="38"/>
    </row>
    <row r="17" spans="1:9" ht="19.5" customHeight="1">
      <c r="A17" s="40"/>
      <c r="B17" s="37" t="s">
        <v>105</v>
      </c>
      <c r="C17" s="39"/>
      <c r="D17" s="40" t="s">
        <v>106</v>
      </c>
      <c r="E17" s="37" t="s">
        <v>113</v>
      </c>
      <c r="F17" s="38"/>
      <c r="G17" s="38"/>
      <c r="H17" s="38"/>
      <c r="I17" s="38"/>
    </row>
    <row r="18" spans="1:9" ht="19.5" customHeight="1">
      <c r="A18" s="40"/>
      <c r="B18" s="37" t="s">
        <v>108</v>
      </c>
      <c r="C18" s="39"/>
      <c r="D18" s="40" t="s">
        <v>109</v>
      </c>
      <c r="E18" s="37" t="s">
        <v>116</v>
      </c>
      <c r="F18" s="38"/>
      <c r="G18" s="38"/>
      <c r="H18" s="38"/>
      <c r="I18" s="38"/>
    </row>
    <row r="19" spans="1:9" ht="19.5" customHeight="1">
      <c r="A19" s="40"/>
      <c r="B19" s="37" t="s">
        <v>111</v>
      </c>
      <c r="C19" s="39"/>
      <c r="D19" s="40" t="s">
        <v>112</v>
      </c>
      <c r="E19" s="37" t="s">
        <v>119</v>
      </c>
      <c r="F19" s="38"/>
      <c r="G19" s="38"/>
      <c r="H19" s="38"/>
      <c r="I19" s="38"/>
    </row>
    <row r="20" spans="1:9" ht="19.5" customHeight="1">
      <c r="A20" s="40"/>
      <c r="B20" s="37" t="s">
        <v>114</v>
      </c>
      <c r="C20" s="39"/>
      <c r="D20" s="40" t="s">
        <v>115</v>
      </c>
      <c r="E20" s="37" t="s">
        <v>122</v>
      </c>
      <c r="F20" s="38"/>
      <c r="G20" s="38"/>
      <c r="H20" s="38"/>
      <c r="I20" s="38"/>
    </row>
    <row r="21" spans="1:9" ht="19.5" customHeight="1">
      <c r="A21" s="40"/>
      <c r="B21" s="37" t="s">
        <v>117</v>
      </c>
      <c r="C21" s="39"/>
      <c r="D21" s="40" t="s">
        <v>118</v>
      </c>
      <c r="E21" s="37" t="s">
        <v>125</v>
      </c>
      <c r="F21" s="38">
        <v>10015157.98</v>
      </c>
      <c r="G21" s="38">
        <v>10015157.98</v>
      </c>
      <c r="H21" s="38"/>
      <c r="I21" s="38"/>
    </row>
    <row r="22" spans="1:9" ht="19.5" customHeight="1">
      <c r="A22" s="40"/>
      <c r="B22" s="37" t="s">
        <v>120</v>
      </c>
      <c r="C22" s="39"/>
      <c r="D22" s="40" t="s">
        <v>121</v>
      </c>
      <c r="E22" s="37" t="s">
        <v>128</v>
      </c>
      <c r="F22" s="38"/>
      <c r="G22" s="38"/>
      <c r="H22" s="38"/>
      <c r="I22" s="38"/>
    </row>
    <row r="23" spans="1:9" ht="19.5" customHeight="1">
      <c r="A23" s="40"/>
      <c r="B23" s="37" t="s">
        <v>123</v>
      </c>
      <c r="C23" s="39"/>
      <c r="D23" s="40" t="s">
        <v>124</v>
      </c>
      <c r="E23" s="37" t="s">
        <v>131</v>
      </c>
      <c r="F23" s="38"/>
      <c r="G23" s="38"/>
      <c r="H23" s="38"/>
      <c r="I23" s="38"/>
    </row>
    <row r="24" spans="1:9" ht="19.5" customHeight="1">
      <c r="A24" s="40"/>
      <c r="B24" s="37" t="s">
        <v>126</v>
      </c>
      <c r="C24" s="39"/>
      <c r="D24" s="40" t="s">
        <v>127</v>
      </c>
      <c r="E24" s="37" t="s">
        <v>134</v>
      </c>
      <c r="F24" s="38"/>
      <c r="G24" s="38"/>
      <c r="H24" s="38"/>
      <c r="I24" s="38"/>
    </row>
    <row r="25" spans="1:9" ht="19.5" customHeight="1">
      <c r="A25" s="40"/>
      <c r="B25" s="37" t="s">
        <v>129</v>
      </c>
      <c r="C25" s="39"/>
      <c r="D25" s="40" t="s">
        <v>130</v>
      </c>
      <c r="E25" s="37" t="s">
        <v>137</v>
      </c>
      <c r="F25" s="38"/>
      <c r="G25" s="38"/>
      <c r="H25" s="38"/>
      <c r="I25" s="38"/>
    </row>
    <row r="26" spans="1:9" ht="19.5" customHeight="1">
      <c r="A26" s="40"/>
      <c r="B26" s="37" t="s">
        <v>132</v>
      </c>
      <c r="C26" s="39"/>
      <c r="D26" s="40" t="s">
        <v>133</v>
      </c>
      <c r="E26" s="37" t="s">
        <v>140</v>
      </c>
      <c r="F26" s="38">
        <v>183323</v>
      </c>
      <c r="G26" s="38">
        <v>183323</v>
      </c>
      <c r="H26" s="38"/>
      <c r="I26" s="38"/>
    </row>
    <row r="27" spans="1:9" ht="19.5" customHeight="1">
      <c r="A27" s="40"/>
      <c r="B27" s="37" t="s">
        <v>135</v>
      </c>
      <c r="C27" s="39"/>
      <c r="D27" s="40" t="s">
        <v>136</v>
      </c>
      <c r="E27" s="37" t="s">
        <v>143</v>
      </c>
      <c r="F27" s="38"/>
      <c r="G27" s="38"/>
      <c r="H27" s="38"/>
      <c r="I27" s="38"/>
    </row>
    <row r="28" spans="1:9" ht="19.5" customHeight="1">
      <c r="A28" s="40"/>
      <c r="B28" s="37" t="s">
        <v>138</v>
      </c>
      <c r="C28" s="39"/>
      <c r="D28" s="40" t="s">
        <v>139</v>
      </c>
      <c r="E28" s="37" t="s">
        <v>146</v>
      </c>
      <c r="F28" s="38"/>
      <c r="G28" s="38"/>
      <c r="H28" s="38"/>
      <c r="I28" s="38"/>
    </row>
    <row r="29" spans="1:9" ht="19.5" customHeight="1">
      <c r="A29" s="40"/>
      <c r="B29" s="37" t="s">
        <v>141</v>
      </c>
      <c r="C29" s="39"/>
      <c r="D29" s="40" t="s">
        <v>142</v>
      </c>
      <c r="E29" s="37" t="s">
        <v>149</v>
      </c>
      <c r="F29" s="38"/>
      <c r="G29" s="38"/>
      <c r="H29" s="38"/>
      <c r="I29" s="38"/>
    </row>
    <row r="30" spans="1:9" ht="19.5" customHeight="1">
      <c r="A30" s="40"/>
      <c r="B30" s="37" t="s">
        <v>144</v>
      </c>
      <c r="C30" s="39"/>
      <c r="D30" s="40" t="s">
        <v>145</v>
      </c>
      <c r="E30" s="37" t="s">
        <v>152</v>
      </c>
      <c r="F30" s="38"/>
      <c r="G30" s="38"/>
      <c r="H30" s="38"/>
      <c r="I30" s="38"/>
    </row>
    <row r="31" spans="1:9" ht="19.5" customHeight="1">
      <c r="A31" s="40"/>
      <c r="B31" s="37" t="s">
        <v>147</v>
      </c>
      <c r="C31" s="39"/>
      <c r="D31" s="40" t="s">
        <v>148</v>
      </c>
      <c r="E31" s="37" t="s">
        <v>155</v>
      </c>
      <c r="F31" s="38"/>
      <c r="G31" s="38"/>
      <c r="H31" s="38"/>
      <c r="I31" s="38"/>
    </row>
    <row r="32" spans="1:9" ht="19.5" customHeight="1">
      <c r="A32" s="40"/>
      <c r="B32" s="37" t="s">
        <v>150</v>
      </c>
      <c r="C32" s="39"/>
      <c r="D32" s="40" t="s">
        <v>151</v>
      </c>
      <c r="E32" s="37" t="s">
        <v>159</v>
      </c>
      <c r="F32" s="38"/>
      <c r="G32" s="38"/>
      <c r="H32" s="38"/>
      <c r="I32" s="38"/>
    </row>
    <row r="33" spans="1:9" ht="19.5" customHeight="1">
      <c r="A33" s="40"/>
      <c r="B33" s="37" t="s">
        <v>153</v>
      </c>
      <c r="C33" s="39"/>
      <c r="D33" s="40" t="s">
        <v>154</v>
      </c>
      <c r="E33" s="37" t="s">
        <v>163</v>
      </c>
      <c r="F33" s="38"/>
      <c r="G33" s="38"/>
      <c r="H33" s="38"/>
      <c r="I33" s="38"/>
    </row>
    <row r="34" spans="1:9" ht="19.5" customHeight="1">
      <c r="A34" s="37" t="s">
        <v>156</v>
      </c>
      <c r="B34" s="37" t="s">
        <v>157</v>
      </c>
      <c r="C34" s="38">
        <v>10584213.300000001</v>
      </c>
      <c r="D34" s="37" t="s">
        <v>158</v>
      </c>
      <c r="E34" s="37" t="s">
        <v>167</v>
      </c>
      <c r="F34" s="38">
        <v>10584213.300000001</v>
      </c>
      <c r="G34" s="38">
        <v>10584213.300000001</v>
      </c>
      <c r="H34" s="38"/>
      <c r="I34" s="38"/>
    </row>
    <row r="35" spans="1:9" ht="19.5" customHeight="1">
      <c r="A35" s="40" t="s">
        <v>252</v>
      </c>
      <c r="B35" s="37" t="s">
        <v>161</v>
      </c>
      <c r="C35" s="38">
        <v>5930000</v>
      </c>
      <c r="D35" s="40" t="s">
        <v>253</v>
      </c>
      <c r="E35" s="37" t="s">
        <v>170</v>
      </c>
      <c r="F35" s="38">
        <v>5930000</v>
      </c>
      <c r="G35" s="38">
        <v>5930000</v>
      </c>
      <c r="H35" s="38">
        <v>0</v>
      </c>
      <c r="I35" s="38"/>
    </row>
    <row r="36" spans="1:9" ht="19.5" customHeight="1">
      <c r="A36" s="40" t="s">
        <v>249</v>
      </c>
      <c r="B36" s="37" t="s">
        <v>165</v>
      </c>
      <c r="C36" s="38">
        <v>5930000</v>
      </c>
      <c r="D36" s="40"/>
      <c r="E36" s="37" t="s">
        <v>254</v>
      </c>
      <c r="F36" s="39"/>
      <c r="G36" s="39"/>
      <c r="H36" s="39"/>
      <c r="I36" s="39"/>
    </row>
    <row r="37" spans="1:9" ht="19.5" customHeight="1">
      <c r="A37" s="40" t="s">
        <v>250</v>
      </c>
      <c r="B37" s="37" t="s">
        <v>169</v>
      </c>
      <c r="C37" s="38">
        <v>0</v>
      </c>
      <c r="D37" s="37"/>
      <c r="E37" s="37" t="s">
        <v>255</v>
      </c>
      <c r="F37" s="39"/>
      <c r="G37" s="39"/>
      <c r="H37" s="39"/>
      <c r="I37" s="39"/>
    </row>
    <row r="38" spans="1:9" ht="19.5" customHeight="1">
      <c r="A38" s="40" t="s">
        <v>251</v>
      </c>
      <c r="B38" s="37" t="s">
        <v>74</v>
      </c>
      <c r="C38" s="38"/>
      <c r="D38" s="40"/>
      <c r="E38" s="37" t="s">
        <v>256</v>
      </c>
      <c r="F38" s="39"/>
      <c r="G38" s="39"/>
      <c r="H38" s="39"/>
      <c r="I38" s="39"/>
    </row>
    <row r="39" spans="1:9" ht="19.5" customHeight="1">
      <c r="A39" s="37" t="s">
        <v>168</v>
      </c>
      <c r="B39" s="37" t="s">
        <v>77</v>
      </c>
      <c r="C39" s="38">
        <v>16514213.300000001</v>
      </c>
      <c r="D39" s="37" t="s">
        <v>168</v>
      </c>
      <c r="E39" s="37" t="s">
        <v>257</v>
      </c>
      <c r="F39" s="38">
        <v>16514213.300000001</v>
      </c>
      <c r="G39" s="38">
        <v>16514213.300000001</v>
      </c>
      <c r="H39" s="38">
        <v>0</v>
      </c>
      <c r="I39" s="38"/>
    </row>
    <row r="40" spans="1:9" ht="19.5" customHeight="1">
      <c r="A40" s="105" t="s">
        <v>258</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35"/>
  <sheetViews>
    <sheetView workbookViewId="0">
      <pane xSplit="4" ySplit="9" topLeftCell="K10" activePane="bottomRight" state="frozen"/>
      <selection pane="topRight"/>
      <selection pane="bottomLeft"/>
      <selection pane="bottomRight" activeCell="N23" sqref="N23"/>
    </sheetView>
  </sheetViews>
  <sheetFormatPr defaultColWidth="9" defaultRowHeight="13.5"/>
  <cols>
    <col min="1" max="3" width="2.75" style="32" customWidth="1"/>
    <col min="4" max="4" width="26.25" style="32" customWidth="1"/>
    <col min="5" max="8" width="14" style="32" customWidth="1"/>
    <col min="9" max="10" width="15" style="32" customWidth="1"/>
    <col min="11" max="11" width="14" style="32" customWidth="1"/>
    <col min="12" max="13" width="15" style="32" customWidth="1"/>
    <col min="14" max="17" width="14" style="32" customWidth="1"/>
    <col min="18" max="18" width="15" style="32" customWidth="1"/>
    <col min="19" max="20" width="14" style="32" customWidth="1"/>
    <col min="21" max="16384" width="9" style="32"/>
  </cols>
  <sheetData>
    <row r="1" spans="1:20" s="22" customFormat="1" ht="36" customHeight="1">
      <c r="A1" s="113" t="s">
        <v>259</v>
      </c>
      <c r="B1" s="113"/>
      <c r="C1" s="113"/>
      <c r="D1" s="114"/>
      <c r="E1" s="113"/>
      <c r="F1" s="113"/>
      <c r="G1" s="113"/>
      <c r="H1" s="113"/>
      <c r="I1" s="113"/>
      <c r="J1" s="113"/>
      <c r="K1" s="113"/>
      <c r="L1" s="113"/>
      <c r="M1" s="113"/>
      <c r="N1" s="113"/>
      <c r="O1" s="113"/>
      <c r="P1" s="113"/>
      <c r="Q1" s="113"/>
      <c r="R1" s="113"/>
      <c r="S1" s="113"/>
      <c r="T1" s="113"/>
    </row>
    <row r="2" spans="1:20" s="22" customFormat="1" ht="19.5" customHeight="1">
      <c r="A2" s="32"/>
      <c r="B2" s="32"/>
      <c r="C2" s="32"/>
      <c r="D2" s="32"/>
      <c r="E2" s="32"/>
      <c r="F2" s="32"/>
      <c r="G2" s="32"/>
      <c r="H2" s="32"/>
      <c r="I2" s="32"/>
      <c r="J2" s="32"/>
      <c r="K2" s="32"/>
      <c r="L2" s="32"/>
      <c r="M2" s="32"/>
      <c r="N2" s="32"/>
      <c r="O2" s="32"/>
      <c r="P2" s="32"/>
      <c r="Q2" s="32"/>
      <c r="R2" s="32"/>
      <c r="S2" s="32"/>
      <c r="T2" s="24" t="s">
        <v>260</v>
      </c>
    </row>
    <row r="3" spans="1:20" s="28" customFormat="1" ht="19.5" customHeight="1">
      <c r="A3" s="26" t="s">
        <v>61</v>
      </c>
      <c r="B3" s="42"/>
      <c r="C3" s="42"/>
      <c r="D3" s="42"/>
      <c r="E3" s="42"/>
      <c r="F3" s="42"/>
      <c r="G3" s="42"/>
      <c r="H3" s="42"/>
      <c r="I3" s="42"/>
      <c r="J3" s="42"/>
      <c r="K3" s="42"/>
      <c r="L3" s="42"/>
      <c r="M3" s="42"/>
      <c r="N3" s="42"/>
      <c r="O3" s="42"/>
      <c r="P3" s="42"/>
      <c r="Q3" s="42"/>
      <c r="R3" s="42"/>
      <c r="S3" s="42"/>
      <c r="T3" s="26" t="s">
        <v>62</v>
      </c>
    </row>
    <row r="4" spans="1:20" ht="19.5" customHeight="1">
      <c r="A4" s="106" t="s">
        <v>65</v>
      </c>
      <c r="B4" s="106"/>
      <c r="C4" s="106"/>
      <c r="D4" s="106"/>
      <c r="E4" s="106" t="s">
        <v>261</v>
      </c>
      <c r="F4" s="106"/>
      <c r="G4" s="106"/>
      <c r="H4" s="106" t="s">
        <v>262</v>
      </c>
      <c r="I4" s="106"/>
      <c r="J4" s="106"/>
      <c r="K4" s="106" t="s">
        <v>263</v>
      </c>
      <c r="L4" s="106"/>
      <c r="M4" s="106"/>
      <c r="N4" s="106"/>
      <c r="O4" s="106"/>
      <c r="P4" s="106" t="s">
        <v>166</v>
      </c>
      <c r="Q4" s="106"/>
      <c r="R4" s="106"/>
      <c r="S4" s="106"/>
      <c r="T4" s="106"/>
    </row>
    <row r="5" spans="1:20" ht="19.5" customHeight="1">
      <c r="A5" s="106" t="s">
        <v>181</v>
      </c>
      <c r="B5" s="106"/>
      <c r="C5" s="106"/>
      <c r="D5" s="106" t="s">
        <v>182</v>
      </c>
      <c r="E5" s="106" t="s">
        <v>188</v>
      </c>
      <c r="F5" s="106" t="s">
        <v>264</v>
      </c>
      <c r="G5" s="106" t="s">
        <v>265</v>
      </c>
      <c r="H5" s="106" t="s">
        <v>188</v>
      </c>
      <c r="I5" s="106" t="s">
        <v>232</v>
      </c>
      <c r="J5" s="106" t="s">
        <v>233</v>
      </c>
      <c r="K5" s="106" t="s">
        <v>188</v>
      </c>
      <c r="L5" s="106" t="s">
        <v>232</v>
      </c>
      <c r="M5" s="106"/>
      <c r="N5" s="106"/>
      <c r="O5" s="106" t="s">
        <v>233</v>
      </c>
      <c r="P5" s="106" t="s">
        <v>188</v>
      </c>
      <c r="Q5" s="106" t="s">
        <v>264</v>
      </c>
      <c r="R5" s="106" t="s">
        <v>265</v>
      </c>
      <c r="S5" s="106"/>
      <c r="T5" s="106"/>
    </row>
    <row r="6" spans="1:20" ht="19.5" customHeight="1">
      <c r="A6" s="106"/>
      <c r="B6" s="106"/>
      <c r="C6" s="106"/>
      <c r="D6" s="106"/>
      <c r="E6" s="106"/>
      <c r="F6" s="106"/>
      <c r="G6" s="106"/>
      <c r="H6" s="106"/>
      <c r="I6" s="106"/>
      <c r="J6" s="106"/>
      <c r="K6" s="106"/>
      <c r="L6" s="106" t="s">
        <v>183</v>
      </c>
      <c r="M6" s="106" t="s">
        <v>266</v>
      </c>
      <c r="N6" s="106" t="s">
        <v>267</v>
      </c>
      <c r="O6" s="106"/>
      <c r="P6" s="106"/>
      <c r="Q6" s="106"/>
      <c r="R6" s="106" t="s">
        <v>183</v>
      </c>
      <c r="S6" s="106" t="s">
        <v>268</v>
      </c>
      <c r="T6" s="106" t="s">
        <v>269</v>
      </c>
    </row>
    <row r="7" spans="1:20" ht="19.5" customHeight="1">
      <c r="A7" s="106"/>
      <c r="B7" s="106"/>
      <c r="C7" s="106"/>
      <c r="D7" s="107"/>
      <c r="E7" s="107"/>
      <c r="F7" s="107"/>
      <c r="G7" s="107"/>
      <c r="H7" s="107"/>
      <c r="I7" s="107"/>
      <c r="J7" s="107"/>
      <c r="K7" s="107"/>
      <c r="L7" s="107"/>
      <c r="M7" s="107"/>
      <c r="N7" s="107"/>
      <c r="O7" s="107"/>
      <c r="P7" s="107"/>
      <c r="Q7" s="107"/>
      <c r="R7" s="107"/>
      <c r="S7" s="107"/>
      <c r="T7" s="107"/>
    </row>
    <row r="8" spans="1:20" s="47" customFormat="1" ht="15" customHeight="1">
      <c r="A8" s="120" t="s">
        <v>185</v>
      </c>
      <c r="B8" s="120" t="s">
        <v>186</v>
      </c>
      <c r="C8" s="121" t="s">
        <v>187</v>
      </c>
      <c r="D8" s="44" t="s">
        <v>69</v>
      </c>
      <c r="E8" s="43" t="s">
        <v>70</v>
      </c>
      <c r="F8" s="43" t="s">
        <v>71</v>
      </c>
      <c r="G8" s="43" t="s">
        <v>79</v>
      </c>
      <c r="H8" s="43" t="s">
        <v>83</v>
      </c>
      <c r="I8" s="43" t="s">
        <v>87</v>
      </c>
      <c r="J8" s="43" t="s">
        <v>91</v>
      </c>
      <c r="K8" s="43" t="s">
        <v>95</v>
      </c>
      <c r="L8" s="43" t="s">
        <v>99</v>
      </c>
      <c r="M8" s="43" t="s">
        <v>102</v>
      </c>
      <c r="N8" s="43" t="s">
        <v>105</v>
      </c>
      <c r="O8" s="43" t="s">
        <v>108</v>
      </c>
      <c r="P8" s="43" t="s">
        <v>111</v>
      </c>
      <c r="Q8" s="43" t="s">
        <v>114</v>
      </c>
      <c r="R8" s="43" t="s">
        <v>117</v>
      </c>
      <c r="S8" s="43" t="s">
        <v>120</v>
      </c>
      <c r="T8" s="43" t="s">
        <v>123</v>
      </c>
    </row>
    <row r="9" spans="1:20" s="47" customFormat="1" ht="15" customHeight="1">
      <c r="A9" s="120"/>
      <c r="B9" s="120"/>
      <c r="C9" s="121"/>
      <c r="D9" s="44" t="s">
        <v>188</v>
      </c>
      <c r="E9" s="45">
        <v>5930000</v>
      </c>
      <c r="F9" s="45">
        <v>0</v>
      </c>
      <c r="G9" s="45">
        <v>5930000</v>
      </c>
      <c r="H9" s="45">
        <v>10584213.300000001</v>
      </c>
      <c r="I9" s="45">
        <v>2485914.5499999998</v>
      </c>
      <c r="J9" s="45">
        <v>8098298.75</v>
      </c>
      <c r="K9" s="45">
        <v>10584213.300000001</v>
      </c>
      <c r="L9" s="45">
        <v>2485914.5499999998</v>
      </c>
      <c r="M9" s="45">
        <v>2426731.65</v>
      </c>
      <c r="N9" s="45">
        <v>59182.9</v>
      </c>
      <c r="O9" s="45">
        <v>8098298.75</v>
      </c>
      <c r="P9" s="45">
        <v>5930000</v>
      </c>
      <c r="Q9" s="45">
        <v>0</v>
      </c>
      <c r="R9" s="45">
        <v>5930000</v>
      </c>
      <c r="S9" s="45">
        <v>5930000</v>
      </c>
      <c r="T9" s="45">
        <v>0</v>
      </c>
    </row>
    <row r="10" spans="1:20" s="47" customFormat="1" ht="15" customHeight="1">
      <c r="A10" s="115" t="s">
        <v>189</v>
      </c>
      <c r="B10" s="115"/>
      <c r="C10" s="116"/>
      <c r="D10" s="46" t="s">
        <v>190</v>
      </c>
      <c r="E10" s="45">
        <v>0</v>
      </c>
      <c r="F10" s="45">
        <v>0</v>
      </c>
      <c r="G10" s="45">
        <v>0</v>
      </c>
      <c r="H10" s="45">
        <v>62225.9</v>
      </c>
      <c r="I10" s="45"/>
      <c r="J10" s="45">
        <v>62225.9</v>
      </c>
      <c r="K10" s="45">
        <v>62225.9</v>
      </c>
      <c r="L10" s="45"/>
      <c r="M10" s="45"/>
      <c r="N10" s="45"/>
      <c r="O10" s="45">
        <v>62225.9</v>
      </c>
      <c r="P10" s="45">
        <v>0</v>
      </c>
      <c r="Q10" s="45">
        <v>0</v>
      </c>
      <c r="R10" s="45">
        <v>0</v>
      </c>
      <c r="S10" s="45">
        <v>0</v>
      </c>
      <c r="T10" s="45">
        <v>0</v>
      </c>
    </row>
    <row r="11" spans="1:20" s="47" customFormat="1" ht="15" customHeight="1">
      <c r="A11" s="115" t="s">
        <v>191</v>
      </c>
      <c r="B11" s="115"/>
      <c r="C11" s="116"/>
      <c r="D11" s="46" t="s">
        <v>192</v>
      </c>
      <c r="E11" s="45">
        <v>0</v>
      </c>
      <c r="F11" s="45">
        <v>0</v>
      </c>
      <c r="G11" s="45">
        <v>0</v>
      </c>
      <c r="H11" s="45">
        <v>62225.9</v>
      </c>
      <c r="I11" s="45"/>
      <c r="J11" s="45">
        <v>62225.9</v>
      </c>
      <c r="K11" s="45">
        <v>62225.9</v>
      </c>
      <c r="L11" s="45"/>
      <c r="M11" s="45"/>
      <c r="N11" s="45"/>
      <c r="O11" s="45">
        <v>62225.9</v>
      </c>
      <c r="P11" s="45">
        <v>0</v>
      </c>
      <c r="Q11" s="45">
        <v>0</v>
      </c>
      <c r="R11" s="45">
        <v>0</v>
      </c>
      <c r="S11" s="45">
        <v>0</v>
      </c>
      <c r="T11" s="45">
        <v>0</v>
      </c>
    </row>
    <row r="12" spans="1:20" s="47" customFormat="1" ht="15" customHeight="1">
      <c r="A12" s="115" t="s">
        <v>193</v>
      </c>
      <c r="B12" s="115"/>
      <c r="C12" s="116"/>
      <c r="D12" s="46" t="s">
        <v>194</v>
      </c>
      <c r="E12" s="45">
        <v>0</v>
      </c>
      <c r="F12" s="45">
        <v>0</v>
      </c>
      <c r="G12" s="45">
        <v>0</v>
      </c>
      <c r="H12" s="45">
        <v>62225.9</v>
      </c>
      <c r="I12" s="45"/>
      <c r="J12" s="45">
        <v>62225.9</v>
      </c>
      <c r="K12" s="45">
        <v>62225.9</v>
      </c>
      <c r="L12" s="45"/>
      <c r="M12" s="45"/>
      <c r="N12" s="45"/>
      <c r="O12" s="45">
        <v>62225.9</v>
      </c>
      <c r="P12" s="45">
        <v>0</v>
      </c>
      <c r="Q12" s="45">
        <v>0</v>
      </c>
      <c r="R12" s="45">
        <v>0</v>
      </c>
      <c r="S12" s="45">
        <v>0</v>
      </c>
      <c r="T12" s="45">
        <v>0</v>
      </c>
    </row>
    <row r="13" spans="1:20" s="47" customFormat="1" ht="15" customHeight="1">
      <c r="A13" s="115" t="s">
        <v>195</v>
      </c>
      <c r="B13" s="115"/>
      <c r="C13" s="116"/>
      <c r="D13" s="46" t="s">
        <v>196</v>
      </c>
      <c r="E13" s="45">
        <v>0</v>
      </c>
      <c r="F13" s="45">
        <v>0</v>
      </c>
      <c r="G13" s="45">
        <v>0</v>
      </c>
      <c r="H13" s="45">
        <v>142281.76</v>
      </c>
      <c r="I13" s="45">
        <v>142281.76</v>
      </c>
      <c r="J13" s="45"/>
      <c r="K13" s="45">
        <v>142281.76</v>
      </c>
      <c r="L13" s="45">
        <v>142281.76</v>
      </c>
      <c r="M13" s="45">
        <v>142281.76</v>
      </c>
      <c r="N13" s="45">
        <v>0</v>
      </c>
      <c r="O13" s="45"/>
      <c r="P13" s="45">
        <v>0</v>
      </c>
      <c r="Q13" s="45">
        <v>0</v>
      </c>
      <c r="R13" s="45">
        <v>0</v>
      </c>
      <c r="S13" s="45">
        <v>0</v>
      </c>
      <c r="T13" s="45">
        <v>0</v>
      </c>
    </row>
    <row r="14" spans="1:20" s="47" customFormat="1" ht="15" customHeight="1">
      <c r="A14" s="115" t="s">
        <v>197</v>
      </c>
      <c r="B14" s="115"/>
      <c r="C14" s="116"/>
      <c r="D14" s="46" t="s">
        <v>198</v>
      </c>
      <c r="E14" s="45">
        <v>0</v>
      </c>
      <c r="F14" s="45">
        <v>0</v>
      </c>
      <c r="G14" s="45">
        <v>0</v>
      </c>
      <c r="H14" s="45">
        <v>142281.76</v>
      </c>
      <c r="I14" s="45">
        <v>142281.76</v>
      </c>
      <c r="J14" s="45"/>
      <c r="K14" s="45">
        <v>142281.76</v>
      </c>
      <c r="L14" s="45">
        <v>142281.76</v>
      </c>
      <c r="M14" s="45">
        <v>142281.76</v>
      </c>
      <c r="N14" s="45">
        <v>0</v>
      </c>
      <c r="O14" s="45"/>
      <c r="P14" s="45">
        <v>0</v>
      </c>
      <c r="Q14" s="45">
        <v>0</v>
      </c>
      <c r="R14" s="45">
        <v>0</v>
      </c>
      <c r="S14" s="45">
        <v>0</v>
      </c>
      <c r="T14" s="45">
        <v>0</v>
      </c>
    </row>
    <row r="15" spans="1:20" s="47" customFormat="1" ht="15" customHeight="1">
      <c r="A15" s="115" t="s">
        <v>199</v>
      </c>
      <c r="B15" s="115"/>
      <c r="C15" s="116"/>
      <c r="D15" s="46" t="s">
        <v>200</v>
      </c>
      <c r="E15" s="45">
        <v>0</v>
      </c>
      <c r="F15" s="45">
        <v>0</v>
      </c>
      <c r="G15" s="45">
        <v>0</v>
      </c>
      <c r="H15" s="45">
        <v>4300</v>
      </c>
      <c r="I15" s="45">
        <v>4300</v>
      </c>
      <c r="J15" s="45"/>
      <c r="K15" s="45">
        <v>4300</v>
      </c>
      <c r="L15" s="45">
        <v>4300</v>
      </c>
      <c r="M15" s="45">
        <v>4300</v>
      </c>
      <c r="N15" s="45">
        <v>0</v>
      </c>
      <c r="O15" s="45"/>
      <c r="P15" s="45">
        <v>0</v>
      </c>
      <c r="Q15" s="45">
        <v>0</v>
      </c>
      <c r="R15" s="45">
        <v>0</v>
      </c>
      <c r="S15" s="45">
        <v>0</v>
      </c>
      <c r="T15" s="45">
        <v>0</v>
      </c>
    </row>
    <row r="16" spans="1:20" s="47" customFormat="1" ht="15" customHeight="1">
      <c r="A16" s="115" t="s">
        <v>201</v>
      </c>
      <c r="B16" s="115"/>
      <c r="C16" s="116"/>
      <c r="D16" s="46" t="s">
        <v>202</v>
      </c>
      <c r="E16" s="45">
        <v>0</v>
      </c>
      <c r="F16" s="45">
        <v>0</v>
      </c>
      <c r="G16" s="45">
        <v>0</v>
      </c>
      <c r="H16" s="45">
        <v>137981.76000000001</v>
      </c>
      <c r="I16" s="45">
        <v>137981.76000000001</v>
      </c>
      <c r="J16" s="45"/>
      <c r="K16" s="45">
        <v>137981.76000000001</v>
      </c>
      <c r="L16" s="45">
        <v>137981.76000000001</v>
      </c>
      <c r="M16" s="45">
        <v>137981.76000000001</v>
      </c>
      <c r="N16" s="45">
        <v>0</v>
      </c>
      <c r="O16" s="45"/>
      <c r="P16" s="45">
        <v>0</v>
      </c>
      <c r="Q16" s="45">
        <v>0</v>
      </c>
      <c r="R16" s="45">
        <v>0</v>
      </c>
      <c r="S16" s="45">
        <v>0</v>
      </c>
      <c r="T16" s="45">
        <v>0</v>
      </c>
    </row>
    <row r="17" spans="1:20" s="47" customFormat="1" ht="15" customHeight="1">
      <c r="A17" s="115" t="s">
        <v>270</v>
      </c>
      <c r="B17" s="115"/>
      <c r="C17" s="116"/>
      <c r="D17" s="46" t="s">
        <v>271</v>
      </c>
      <c r="E17" s="45">
        <v>0</v>
      </c>
      <c r="F17" s="45">
        <v>0</v>
      </c>
      <c r="G17" s="45">
        <v>0</v>
      </c>
      <c r="H17" s="45"/>
      <c r="I17" s="45"/>
      <c r="J17" s="45"/>
      <c r="K17" s="45"/>
      <c r="L17" s="45"/>
      <c r="M17" s="45"/>
      <c r="N17" s="45"/>
      <c r="O17" s="45"/>
      <c r="P17" s="45">
        <v>0</v>
      </c>
      <c r="Q17" s="45">
        <v>0</v>
      </c>
      <c r="R17" s="45"/>
      <c r="S17" s="45"/>
      <c r="T17" s="45"/>
    </row>
    <row r="18" spans="1:20" s="47" customFormat="1" ht="15" customHeight="1">
      <c r="A18" s="115" t="s">
        <v>203</v>
      </c>
      <c r="B18" s="115"/>
      <c r="C18" s="116"/>
      <c r="D18" s="46" t="s">
        <v>204</v>
      </c>
      <c r="E18" s="45">
        <v>0</v>
      </c>
      <c r="F18" s="45">
        <v>0</v>
      </c>
      <c r="G18" s="45">
        <v>0</v>
      </c>
      <c r="H18" s="45">
        <v>181224.66</v>
      </c>
      <c r="I18" s="45">
        <v>181224.66</v>
      </c>
      <c r="J18" s="45"/>
      <c r="K18" s="45">
        <v>181224.66</v>
      </c>
      <c r="L18" s="45">
        <v>181224.66</v>
      </c>
      <c r="M18" s="45">
        <v>181224.66</v>
      </c>
      <c r="N18" s="45">
        <v>0</v>
      </c>
      <c r="O18" s="45"/>
      <c r="P18" s="45">
        <v>0</v>
      </c>
      <c r="Q18" s="45">
        <v>0</v>
      </c>
      <c r="R18" s="45">
        <v>0</v>
      </c>
      <c r="S18" s="45">
        <v>0</v>
      </c>
      <c r="T18" s="45">
        <v>0</v>
      </c>
    </row>
    <row r="19" spans="1:20" s="47" customFormat="1" ht="15" customHeight="1">
      <c r="A19" s="115" t="s">
        <v>205</v>
      </c>
      <c r="B19" s="115"/>
      <c r="C19" s="116"/>
      <c r="D19" s="46" t="s">
        <v>206</v>
      </c>
      <c r="E19" s="45">
        <v>0</v>
      </c>
      <c r="F19" s="45">
        <v>0</v>
      </c>
      <c r="G19" s="45">
        <v>0</v>
      </c>
      <c r="H19" s="45">
        <v>181224.66</v>
      </c>
      <c r="I19" s="45">
        <v>181224.66</v>
      </c>
      <c r="J19" s="45"/>
      <c r="K19" s="45">
        <v>181224.66</v>
      </c>
      <c r="L19" s="45">
        <v>181224.66</v>
      </c>
      <c r="M19" s="45">
        <v>181224.66</v>
      </c>
      <c r="N19" s="45">
        <v>0</v>
      </c>
      <c r="O19" s="45"/>
      <c r="P19" s="45">
        <v>0</v>
      </c>
      <c r="Q19" s="45">
        <v>0</v>
      </c>
      <c r="R19" s="45">
        <v>0</v>
      </c>
      <c r="S19" s="45">
        <v>0</v>
      </c>
      <c r="T19" s="45">
        <v>0</v>
      </c>
    </row>
    <row r="20" spans="1:20" s="47" customFormat="1" ht="15" customHeight="1">
      <c r="A20" s="115" t="s">
        <v>207</v>
      </c>
      <c r="B20" s="115"/>
      <c r="C20" s="116"/>
      <c r="D20" s="46" t="s">
        <v>208</v>
      </c>
      <c r="E20" s="45">
        <v>0</v>
      </c>
      <c r="F20" s="45">
        <v>0</v>
      </c>
      <c r="G20" s="45">
        <v>0</v>
      </c>
      <c r="H20" s="45">
        <v>120897.84</v>
      </c>
      <c r="I20" s="45">
        <v>120897.84</v>
      </c>
      <c r="J20" s="45"/>
      <c r="K20" s="45">
        <v>120897.84</v>
      </c>
      <c r="L20" s="45">
        <v>120897.84</v>
      </c>
      <c r="M20" s="45">
        <v>120897.84</v>
      </c>
      <c r="N20" s="45">
        <v>0</v>
      </c>
      <c r="O20" s="45"/>
      <c r="P20" s="45">
        <v>0</v>
      </c>
      <c r="Q20" s="45">
        <v>0</v>
      </c>
      <c r="R20" s="45">
        <v>0</v>
      </c>
      <c r="S20" s="45">
        <v>0</v>
      </c>
      <c r="T20" s="45">
        <v>0</v>
      </c>
    </row>
    <row r="21" spans="1:20" s="47" customFormat="1" ht="15" customHeight="1">
      <c r="A21" s="115" t="s">
        <v>272</v>
      </c>
      <c r="B21" s="115"/>
      <c r="C21" s="116"/>
      <c r="D21" s="46" t="s">
        <v>273</v>
      </c>
      <c r="E21" s="45">
        <v>0</v>
      </c>
      <c r="F21" s="45">
        <v>0</v>
      </c>
      <c r="G21" s="45">
        <v>0</v>
      </c>
      <c r="H21" s="45"/>
      <c r="I21" s="45"/>
      <c r="J21" s="45"/>
      <c r="K21" s="45"/>
      <c r="L21" s="45"/>
      <c r="M21" s="45"/>
      <c r="N21" s="45"/>
      <c r="O21" s="45"/>
      <c r="P21" s="45">
        <v>0</v>
      </c>
      <c r="Q21" s="45">
        <v>0</v>
      </c>
      <c r="R21" s="45"/>
      <c r="S21" s="45"/>
      <c r="T21" s="45"/>
    </row>
    <row r="22" spans="1:20" s="47" customFormat="1" ht="15" customHeight="1">
      <c r="A22" s="115" t="s">
        <v>209</v>
      </c>
      <c r="B22" s="115"/>
      <c r="C22" s="116"/>
      <c r="D22" s="46" t="s">
        <v>210</v>
      </c>
      <c r="E22" s="45">
        <v>0</v>
      </c>
      <c r="F22" s="45">
        <v>0</v>
      </c>
      <c r="G22" s="45">
        <v>0</v>
      </c>
      <c r="H22" s="45">
        <v>55725.65</v>
      </c>
      <c r="I22" s="45">
        <v>55725.65</v>
      </c>
      <c r="J22" s="45"/>
      <c r="K22" s="45">
        <v>55725.65</v>
      </c>
      <c r="L22" s="45">
        <v>55725.65</v>
      </c>
      <c r="M22" s="45">
        <v>55725.65</v>
      </c>
      <c r="N22" s="45">
        <v>0</v>
      </c>
      <c r="O22" s="45"/>
      <c r="P22" s="45">
        <v>0</v>
      </c>
      <c r="Q22" s="45">
        <v>0</v>
      </c>
      <c r="R22" s="45">
        <v>0</v>
      </c>
      <c r="S22" s="45">
        <v>0</v>
      </c>
      <c r="T22" s="45">
        <v>0</v>
      </c>
    </row>
    <row r="23" spans="1:20" s="47" customFormat="1" ht="15" customHeight="1">
      <c r="A23" s="115" t="s">
        <v>211</v>
      </c>
      <c r="B23" s="115"/>
      <c r="C23" s="116"/>
      <c r="D23" s="46" t="s">
        <v>212</v>
      </c>
      <c r="E23" s="45"/>
      <c r="F23" s="45"/>
      <c r="G23" s="45"/>
      <c r="H23" s="45">
        <v>4601.17</v>
      </c>
      <c r="I23" s="45">
        <v>4601.17</v>
      </c>
      <c r="J23" s="45"/>
      <c r="K23" s="45">
        <v>4601.17</v>
      </c>
      <c r="L23" s="45">
        <v>4601.17</v>
      </c>
      <c r="M23" s="45">
        <v>4601.17</v>
      </c>
      <c r="N23" s="45">
        <v>0</v>
      </c>
      <c r="O23" s="45"/>
      <c r="P23" s="45">
        <v>0</v>
      </c>
      <c r="Q23" s="45">
        <v>0</v>
      </c>
      <c r="R23" s="45">
        <v>0</v>
      </c>
      <c r="S23" s="45">
        <v>0</v>
      </c>
      <c r="T23" s="45">
        <v>0</v>
      </c>
    </row>
    <row r="24" spans="1:20" s="47" customFormat="1" ht="15" customHeight="1">
      <c r="A24" s="115" t="s">
        <v>274</v>
      </c>
      <c r="B24" s="115"/>
      <c r="C24" s="116"/>
      <c r="D24" s="46" t="s">
        <v>275</v>
      </c>
      <c r="E24" s="45">
        <v>5930000</v>
      </c>
      <c r="F24" s="45">
        <v>0</v>
      </c>
      <c r="G24" s="45">
        <v>5930000</v>
      </c>
      <c r="H24" s="45"/>
      <c r="I24" s="45"/>
      <c r="J24" s="45"/>
      <c r="K24" s="45"/>
      <c r="L24" s="45"/>
      <c r="M24" s="45"/>
      <c r="N24" s="45"/>
      <c r="O24" s="45"/>
      <c r="P24" s="45">
        <v>5930000</v>
      </c>
      <c r="Q24" s="45">
        <v>0</v>
      </c>
      <c r="R24" s="45">
        <v>5930000</v>
      </c>
      <c r="S24" s="45">
        <v>5930000</v>
      </c>
      <c r="T24" s="45">
        <v>0</v>
      </c>
    </row>
    <row r="25" spans="1:20" s="47" customFormat="1" ht="15" customHeight="1">
      <c r="A25" s="115" t="s">
        <v>276</v>
      </c>
      <c r="B25" s="115"/>
      <c r="C25" s="116"/>
      <c r="D25" s="46" t="s">
        <v>277</v>
      </c>
      <c r="E25" s="45">
        <v>5930000</v>
      </c>
      <c r="F25" s="45">
        <v>0</v>
      </c>
      <c r="G25" s="45">
        <v>5930000</v>
      </c>
      <c r="H25" s="45"/>
      <c r="I25" s="45"/>
      <c r="J25" s="45"/>
      <c r="K25" s="45"/>
      <c r="L25" s="45"/>
      <c r="M25" s="45"/>
      <c r="N25" s="45"/>
      <c r="O25" s="45"/>
      <c r="P25" s="45">
        <v>5930000</v>
      </c>
      <c r="Q25" s="45">
        <v>0</v>
      </c>
      <c r="R25" s="45">
        <v>5930000</v>
      </c>
      <c r="S25" s="45">
        <v>5930000</v>
      </c>
      <c r="T25" s="45">
        <v>0</v>
      </c>
    </row>
    <row r="26" spans="1:20" s="47" customFormat="1" ht="15" customHeight="1">
      <c r="A26" s="115" t="s">
        <v>278</v>
      </c>
      <c r="B26" s="115"/>
      <c r="C26" s="116"/>
      <c r="D26" s="46" t="s">
        <v>279</v>
      </c>
      <c r="E26" s="45">
        <v>5930000</v>
      </c>
      <c r="F26" s="45">
        <v>0</v>
      </c>
      <c r="G26" s="45">
        <v>5930000</v>
      </c>
      <c r="H26" s="45"/>
      <c r="I26" s="45"/>
      <c r="J26" s="45"/>
      <c r="K26" s="45"/>
      <c r="L26" s="45"/>
      <c r="M26" s="45"/>
      <c r="N26" s="45"/>
      <c r="O26" s="45"/>
      <c r="P26" s="45">
        <v>5930000</v>
      </c>
      <c r="Q26" s="45">
        <v>0</v>
      </c>
      <c r="R26" s="45">
        <v>5930000</v>
      </c>
      <c r="S26" s="45">
        <v>5930000</v>
      </c>
      <c r="T26" s="45">
        <v>0</v>
      </c>
    </row>
    <row r="27" spans="1:20" s="47" customFormat="1" ht="15" customHeight="1">
      <c r="A27" s="115" t="s">
        <v>213</v>
      </c>
      <c r="B27" s="115"/>
      <c r="C27" s="116"/>
      <c r="D27" s="46" t="s">
        <v>214</v>
      </c>
      <c r="E27" s="45">
        <v>0</v>
      </c>
      <c r="F27" s="45">
        <v>0</v>
      </c>
      <c r="G27" s="45">
        <v>0</v>
      </c>
      <c r="H27" s="45">
        <v>10015157.98</v>
      </c>
      <c r="I27" s="45">
        <v>1979085.13</v>
      </c>
      <c r="J27" s="45">
        <v>8036072.8499999996</v>
      </c>
      <c r="K27" s="45">
        <v>10015157.98</v>
      </c>
      <c r="L27" s="45">
        <v>1979085.13</v>
      </c>
      <c r="M27" s="45">
        <v>1919902.23</v>
      </c>
      <c r="N27" s="45">
        <v>59182.9</v>
      </c>
      <c r="O27" s="45">
        <v>8036072.8499999996</v>
      </c>
      <c r="P27" s="45">
        <v>0</v>
      </c>
      <c r="Q27" s="45">
        <v>0</v>
      </c>
      <c r="R27" s="45">
        <v>0</v>
      </c>
      <c r="S27" s="45">
        <v>0</v>
      </c>
      <c r="T27" s="45">
        <v>0</v>
      </c>
    </row>
    <row r="28" spans="1:20" s="47" customFormat="1" ht="15" customHeight="1">
      <c r="A28" s="115" t="s">
        <v>215</v>
      </c>
      <c r="B28" s="115"/>
      <c r="C28" s="116"/>
      <c r="D28" s="46" t="s">
        <v>216</v>
      </c>
      <c r="E28" s="45">
        <v>0</v>
      </c>
      <c r="F28" s="45">
        <v>0</v>
      </c>
      <c r="G28" s="45">
        <v>0</v>
      </c>
      <c r="H28" s="45">
        <v>10015157.98</v>
      </c>
      <c r="I28" s="45">
        <v>1979085.13</v>
      </c>
      <c r="J28" s="45">
        <v>8036072.8499999996</v>
      </c>
      <c r="K28" s="45">
        <v>10015157.98</v>
      </c>
      <c r="L28" s="45">
        <v>1979085.13</v>
      </c>
      <c r="M28" s="45">
        <v>1919902.23</v>
      </c>
      <c r="N28" s="45">
        <v>59182.9</v>
      </c>
      <c r="O28" s="45">
        <v>8036072.8499999996</v>
      </c>
      <c r="P28" s="45">
        <v>0</v>
      </c>
      <c r="Q28" s="45">
        <v>0</v>
      </c>
      <c r="R28" s="45">
        <v>0</v>
      </c>
      <c r="S28" s="45">
        <v>0</v>
      </c>
      <c r="T28" s="45">
        <v>0</v>
      </c>
    </row>
    <row r="29" spans="1:20" s="47" customFormat="1" ht="15" customHeight="1">
      <c r="A29" s="115" t="s">
        <v>217</v>
      </c>
      <c r="B29" s="115"/>
      <c r="C29" s="116"/>
      <c r="D29" s="46" t="s">
        <v>218</v>
      </c>
      <c r="E29" s="45">
        <v>0</v>
      </c>
      <c r="F29" s="45">
        <v>0</v>
      </c>
      <c r="G29" s="45">
        <v>0</v>
      </c>
      <c r="H29" s="45">
        <v>1436576.9</v>
      </c>
      <c r="I29" s="45">
        <v>1436576.9</v>
      </c>
      <c r="J29" s="45"/>
      <c r="K29" s="45">
        <v>1436576.9</v>
      </c>
      <c r="L29" s="45">
        <v>1436576.9</v>
      </c>
      <c r="M29" s="45">
        <v>1378894</v>
      </c>
      <c r="N29" s="45">
        <v>57682.9</v>
      </c>
      <c r="O29" s="45"/>
      <c r="P29" s="45">
        <v>0</v>
      </c>
      <c r="Q29" s="45">
        <v>0</v>
      </c>
      <c r="R29" s="45">
        <v>0</v>
      </c>
      <c r="S29" s="45">
        <v>0</v>
      </c>
      <c r="T29" s="45">
        <v>0</v>
      </c>
    </row>
    <row r="30" spans="1:20" s="47" customFormat="1" ht="15" customHeight="1">
      <c r="A30" s="115" t="s">
        <v>219</v>
      </c>
      <c r="B30" s="115"/>
      <c r="C30" s="116"/>
      <c r="D30" s="46" t="s">
        <v>220</v>
      </c>
      <c r="E30" s="45">
        <v>0</v>
      </c>
      <c r="F30" s="45">
        <v>0</v>
      </c>
      <c r="G30" s="45">
        <v>0</v>
      </c>
      <c r="H30" s="45">
        <v>542508.23</v>
      </c>
      <c r="I30" s="45">
        <v>542508.23</v>
      </c>
      <c r="J30" s="45"/>
      <c r="K30" s="45">
        <v>542508.23</v>
      </c>
      <c r="L30" s="45">
        <v>542508.23</v>
      </c>
      <c r="M30" s="45">
        <v>541008.23</v>
      </c>
      <c r="N30" s="45">
        <v>1500</v>
      </c>
      <c r="O30" s="45"/>
      <c r="P30" s="45">
        <v>0</v>
      </c>
      <c r="Q30" s="45">
        <v>0</v>
      </c>
      <c r="R30" s="45">
        <v>0</v>
      </c>
      <c r="S30" s="45">
        <v>0</v>
      </c>
      <c r="T30" s="45">
        <v>0</v>
      </c>
    </row>
    <row r="31" spans="1:20" s="47" customFormat="1" ht="15" customHeight="1">
      <c r="A31" s="115" t="s">
        <v>221</v>
      </c>
      <c r="B31" s="115"/>
      <c r="C31" s="116"/>
      <c r="D31" s="46" t="s">
        <v>222</v>
      </c>
      <c r="E31" s="45">
        <v>0</v>
      </c>
      <c r="F31" s="45">
        <v>0</v>
      </c>
      <c r="G31" s="45">
        <v>0</v>
      </c>
      <c r="H31" s="45">
        <v>8036072.8499999996</v>
      </c>
      <c r="I31" s="45"/>
      <c r="J31" s="45">
        <v>8036072.8499999996</v>
      </c>
      <c r="K31" s="45">
        <v>8036072.8499999996</v>
      </c>
      <c r="L31" s="45"/>
      <c r="M31" s="45"/>
      <c r="N31" s="45"/>
      <c r="O31" s="45">
        <v>8036072.8499999996</v>
      </c>
      <c r="P31" s="45">
        <v>0</v>
      </c>
      <c r="Q31" s="45">
        <v>0</v>
      </c>
      <c r="R31" s="45">
        <v>0</v>
      </c>
      <c r="S31" s="45">
        <v>0</v>
      </c>
      <c r="T31" s="45">
        <v>0</v>
      </c>
    </row>
    <row r="32" spans="1:20" s="47" customFormat="1" ht="15" customHeight="1">
      <c r="A32" s="115" t="s">
        <v>223</v>
      </c>
      <c r="B32" s="115"/>
      <c r="C32" s="116"/>
      <c r="D32" s="46" t="s">
        <v>224</v>
      </c>
      <c r="E32" s="45"/>
      <c r="F32" s="45"/>
      <c r="G32" s="45"/>
      <c r="H32" s="45">
        <v>183323</v>
      </c>
      <c r="I32" s="45">
        <v>183323</v>
      </c>
      <c r="J32" s="45"/>
      <c r="K32" s="45">
        <v>183323</v>
      </c>
      <c r="L32" s="45">
        <v>183323</v>
      </c>
      <c r="M32" s="45">
        <v>183323</v>
      </c>
      <c r="N32" s="45">
        <v>0</v>
      </c>
      <c r="O32" s="45"/>
      <c r="P32" s="45">
        <v>0</v>
      </c>
      <c r="Q32" s="45">
        <v>0</v>
      </c>
      <c r="R32" s="45">
        <v>0</v>
      </c>
      <c r="S32" s="45">
        <v>0</v>
      </c>
      <c r="T32" s="45">
        <v>0</v>
      </c>
    </row>
    <row r="33" spans="1:20" s="47" customFormat="1" ht="15" customHeight="1">
      <c r="A33" s="115" t="s">
        <v>225</v>
      </c>
      <c r="B33" s="115"/>
      <c r="C33" s="116"/>
      <c r="D33" s="46" t="s">
        <v>226</v>
      </c>
      <c r="E33" s="45"/>
      <c r="F33" s="45"/>
      <c r="G33" s="45"/>
      <c r="H33" s="45">
        <v>183323</v>
      </c>
      <c r="I33" s="45">
        <v>183323</v>
      </c>
      <c r="J33" s="45"/>
      <c r="K33" s="45">
        <v>183323</v>
      </c>
      <c r="L33" s="45">
        <v>183323</v>
      </c>
      <c r="M33" s="45">
        <v>183323</v>
      </c>
      <c r="N33" s="45">
        <v>0</v>
      </c>
      <c r="O33" s="45"/>
      <c r="P33" s="45">
        <v>0</v>
      </c>
      <c r="Q33" s="45">
        <v>0</v>
      </c>
      <c r="R33" s="45">
        <v>0</v>
      </c>
      <c r="S33" s="45">
        <v>0</v>
      </c>
      <c r="T33" s="45">
        <v>0</v>
      </c>
    </row>
    <row r="34" spans="1:20" s="47" customFormat="1" ht="15" customHeight="1">
      <c r="A34" s="115" t="s">
        <v>227</v>
      </c>
      <c r="B34" s="115"/>
      <c r="C34" s="116"/>
      <c r="D34" s="46" t="s">
        <v>228</v>
      </c>
      <c r="E34" s="45"/>
      <c r="F34" s="45"/>
      <c r="G34" s="45"/>
      <c r="H34" s="45">
        <v>183323</v>
      </c>
      <c r="I34" s="45">
        <v>183323</v>
      </c>
      <c r="J34" s="45"/>
      <c r="K34" s="45">
        <v>183323</v>
      </c>
      <c r="L34" s="45">
        <v>183323</v>
      </c>
      <c r="M34" s="45">
        <v>183323</v>
      </c>
      <c r="N34" s="45">
        <v>0</v>
      </c>
      <c r="O34" s="45"/>
      <c r="P34" s="45">
        <v>0</v>
      </c>
      <c r="Q34" s="45">
        <v>0</v>
      </c>
      <c r="R34" s="45">
        <v>0</v>
      </c>
      <c r="S34" s="45">
        <v>0</v>
      </c>
      <c r="T34" s="45">
        <v>0</v>
      </c>
    </row>
    <row r="35" spans="1:20" ht="19.5" customHeight="1">
      <c r="A35" s="117" t="s">
        <v>280</v>
      </c>
      <c r="B35" s="118"/>
      <c r="C35" s="118"/>
      <c r="D35" s="118"/>
      <c r="E35" s="118"/>
      <c r="F35" s="118"/>
      <c r="G35" s="118"/>
      <c r="H35" s="118"/>
      <c r="I35" s="118"/>
      <c r="J35" s="118"/>
      <c r="K35" s="118"/>
      <c r="L35" s="118"/>
      <c r="M35" s="118"/>
      <c r="N35" s="118"/>
      <c r="O35" s="118"/>
      <c r="P35" s="118"/>
      <c r="Q35" s="118"/>
      <c r="R35" s="118"/>
      <c r="S35" s="118"/>
      <c r="T35" s="119"/>
    </row>
  </sheetData>
  <mergeCells count="55">
    <mergeCell ref="K5:K7"/>
    <mergeCell ref="L6:L7"/>
    <mergeCell ref="F5:F7"/>
    <mergeCell ref="G5:G7"/>
    <mergeCell ref="H5:H7"/>
    <mergeCell ref="I5:I7"/>
    <mergeCell ref="J5:J7"/>
    <mergeCell ref="A33:C33"/>
    <mergeCell ref="A34:C34"/>
    <mergeCell ref="A35:T35"/>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0:C10"/>
    <mergeCell ref="A11:C11"/>
    <mergeCell ref="A12:C12"/>
    <mergeCell ref="D5:D7"/>
    <mergeCell ref="E5:E7"/>
    <mergeCell ref="A5:C7"/>
    <mergeCell ref="M6:M7"/>
    <mergeCell ref="N6:N7"/>
    <mergeCell ref="A1:T1"/>
    <mergeCell ref="A4:D4"/>
    <mergeCell ref="E4:G4"/>
    <mergeCell ref="H4:J4"/>
    <mergeCell ref="K4:O4"/>
    <mergeCell ref="P4:T4"/>
    <mergeCell ref="T6:T7"/>
    <mergeCell ref="O5:O7"/>
    <mergeCell ref="P5:P7"/>
    <mergeCell ref="Q5:Q7"/>
    <mergeCell ref="R6:R7"/>
    <mergeCell ref="S6:S7"/>
    <mergeCell ref="L5:N5"/>
    <mergeCell ref="R5:T5"/>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election activeCell="E21" sqref="E21"/>
    </sheetView>
  </sheetViews>
  <sheetFormatPr defaultColWidth="9" defaultRowHeight="13.5"/>
  <cols>
    <col min="1" max="1" width="6.125" style="32" customWidth="1"/>
    <col min="2" max="2" width="32.875" style="32" customWidth="1"/>
    <col min="3" max="3" width="20.125" style="32" customWidth="1"/>
    <col min="4" max="4" width="6.125" style="32" customWidth="1"/>
    <col min="5" max="5" width="22.75" style="32" customWidth="1"/>
    <col min="6" max="6" width="19.375" style="32" customWidth="1"/>
    <col min="7" max="7" width="6.125" style="32" customWidth="1"/>
    <col min="8" max="8" width="36.875" style="32" customWidth="1"/>
    <col min="9" max="9" width="17.125" style="32" customWidth="1"/>
    <col min="10" max="16384" width="9" style="32"/>
  </cols>
  <sheetData>
    <row r="1" spans="1:9" s="48" customFormat="1" ht="22.5">
      <c r="A1" s="122" t="s">
        <v>281</v>
      </c>
      <c r="B1" s="122"/>
      <c r="C1" s="122"/>
      <c r="D1" s="122"/>
      <c r="E1" s="122"/>
      <c r="F1" s="122"/>
      <c r="G1" s="122"/>
      <c r="H1" s="122"/>
      <c r="I1" s="122"/>
    </row>
    <row r="2" spans="1:9" s="27" customFormat="1" ht="14.1" customHeight="1">
      <c r="A2" s="26"/>
      <c r="B2" s="26"/>
      <c r="C2" s="26"/>
      <c r="D2" s="26"/>
      <c r="E2" s="26"/>
      <c r="F2" s="26"/>
      <c r="G2" s="26"/>
      <c r="H2" s="123" t="s">
        <v>282</v>
      </c>
      <c r="I2" s="123"/>
    </row>
    <row r="3" spans="1:9" s="49" customFormat="1" ht="14.1" customHeight="1">
      <c r="A3" s="26" t="s">
        <v>61</v>
      </c>
      <c r="B3" s="26"/>
      <c r="D3" s="26"/>
      <c r="E3" s="26"/>
      <c r="F3" s="26"/>
      <c r="G3" s="26"/>
      <c r="H3" s="124" t="s">
        <v>283</v>
      </c>
      <c r="I3" s="124"/>
    </row>
    <row r="4" spans="1:9" ht="19.5" customHeight="1">
      <c r="A4" s="106" t="s">
        <v>266</v>
      </c>
      <c r="B4" s="106"/>
      <c r="C4" s="106"/>
      <c r="D4" s="106" t="s">
        <v>267</v>
      </c>
      <c r="E4" s="106"/>
      <c r="F4" s="106"/>
      <c r="G4" s="106"/>
      <c r="H4" s="106"/>
      <c r="I4" s="106"/>
    </row>
    <row r="5" spans="1:9" ht="19.5" customHeight="1">
      <c r="A5" s="106" t="s">
        <v>284</v>
      </c>
      <c r="B5" s="106" t="s">
        <v>182</v>
      </c>
      <c r="C5" s="106" t="s">
        <v>67</v>
      </c>
      <c r="D5" s="106" t="s">
        <v>284</v>
      </c>
      <c r="E5" s="106" t="s">
        <v>182</v>
      </c>
      <c r="F5" s="106" t="s">
        <v>67</v>
      </c>
      <c r="G5" s="106" t="s">
        <v>284</v>
      </c>
      <c r="H5" s="106" t="s">
        <v>182</v>
      </c>
      <c r="I5" s="106" t="s">
        <v>67</v>
      </c>
    </row>
    <row r="6" spans="1:9" ht="19.5" customHeight="1">
      <c r="A6" s="106"/>
      <c r="B6" s="106"/>
      <c r="C6" s="106"/>
      <c r="D6" s="106"/>
      <c r="E6" s="106"/>
      <c r="F6" s="106"/>
      <c r="G6" s="106"/>
      <c r="H6" s="106"/>
      <c r="I6" s="106"/>
    </row>
    <row r="7" spans="1:9" ht="19.5" customHeight="1">
      <c r="A7" s="40" t="s">
        <v>285</v>
      </c>
      <c r="B7" s="40" t="s">
        <v>286</v>
      </c>
      <c r="C7" s="38">
        <v>2422345.65</v>
      </c>
      <c r="D7" s="40" t="s">
        <v>287</v>
      </c>
      <c r="E7" s="40" t="s">
        <v>288</v>
      </c>
      <c r="F7" s="38">
        <v>59182.9</v>
      </c>
      <c r="G7" s="40" t="s">
        <v>289</v>
      </c>
      <c r="H7" s="40" t="s">
        <v>290</v>
      </c>
      <c r="I7" s="38">
        <v>0</v>
      </c>
    </row>
    <row r="8" spans="1:9" ht="19.5" customHeight="1">
      <c r="A8" s="40" t="s">
        <v>291</v>
      </c>
      <c r="B8" s="40" t="s">
        <v>292</v>
      </c>
      <c r="C8" s="38">
        <v>659256.5</v>
      </c>
      <c r="D8" s="40" t="s">
        <v>293</v>
      </c>
      <c r="E8" s="40" t="s">
        <v>294</v>
      </c>
      <c r="F8" s="38">
        <v>26090.73</v>
      </c>
      <c r="G8" s="40" t="s">
        <v>295</v>
      </c>
      <c r="H8" s="40" t="s">
        <v>296</v>
      </c>
      <c r="I8" s="38">
        <v>0</v>
      </c>
    </row>
    <row r="9" spans="1:9" ht="19.5" customHeight="1">
      <c r="A9" s="40" t="s">
        <v>297</v>
      </c>
      <c r="B9" s="40" t="s">
        <v>298</v>
      </c>
      <c r="C9" s="38">
        <v>942849</v>
      </c>
      <c r="D9" s="40" t="s">
        <v>299</v>
      </c>
      <c r="E9" s="40" t="s">
        <v>300</v>
      </c>
      <c r="F9" s="38">
        <v>0</v>
      </c>
      <c r="G9" s="40" t="s">
        <v>301</v>
      </c>
      <c r="H9" s="40" t="s">
        <v>302</v>
      </c>
      <c r="I9" s="38">
        <v>0</v>
      </c>
    </row>
    <row r="10" spans="1:9" ht="19.5" customHeight="1">
      <c r="A10" s="40" t="s">
        <v>303</v>
      </c>
      <c r="B10" s="40" t="s">
        <v>304</v>
      </c>
      <c r="C10" s="38">
        <v>106192</v>
      </c>
      <c r="D10" s="40" t="s">
        <v>305</v>
      </c>
      <c r="E10" s="40" t="s">
        <v>306</v>
      </c>
      <c r="F10" s="38">
        <v>0</v>
      </c>
      <c r="G10" s="40" t="s">
        <v>307</v>
      </c>
      <c r="H10" s="40" t="s">
        <v>308</v>
      </c>
      <c r="I10" s="38">
        <v>0</v>
      </c>
    </row>
    <row r="11" spans="1:9" ht="19.5" customHeight="1">
      <c r="A11" s="40" t="s">
        <v>309</v>
      </c>
      <c r="B11" s="40" t="s">
        <v>310</v>
      </c>
      <c r="C11" s="38">
        <v>0</v>
      </c>
      <c r="D11" s="40" t="s">
        <v>311</v>
      </c>
      <c r="E11" s="40" t="s">
        <v>312</v>
      </c>
      <c r="F11" s="38">
        <v>0</v>
      </c>
      <c r="G11" s="40" t="s">
        <v>313</v>
      </c>
      <c r="H11" s="40" t="s">
        <v>314</v>
      </c>
      <c r="I11" s="38">
        <v>0</v>
      </c>
    </row>
    <row r="12" spans="1:9" ht="19.5" customHeight="1">
      <c r="A12" s="40" t="s">
        <v>315</v>
      </c>
      <c r="B12" s="40" t="s">
        <v>316</v>
      </c>
      <c r="C12" s="38">
        <v>210247.5</v>
      </c>
      <c r="D12" s="40" t="s">
        <v>317</v>
      </c>
      <c r="E12" s="40" t="s">
        <v>318</v>
      </c>
      <c r="F12" s="38">
        <v>0</v>
      </c>
      <c r="G12" s="40" t="s">
        <v>319</v>
      </c>
      <c r="H12" s="40" t="s">
        <v>320</v>
      </c>
      <c r="I12" s="38">
        <v>0</v>
      </c>
    </row>
    <row r="13" spans="1:9" ht="19.5" customHeight="1">
      <c r="A13" s="40" t="s">
        <v>321</v>
      </c>
      <c r="B13" s="40" t="s">
        <v>322</v>
      </c>
      <c r="C13" s="38">
        <v>137981.76000000001</v>
      </c>
      <c r="D13" s="40" t="s">
        <v>323</v>
      </c>
      <c r="E13" s="40" t="s">
        <v>324</v>
      </c>
      <c r="F13" s="38">
        <v>0</v>
      </c>
      <c r="G13" s="40" t="s">
        <v>325</v>
      </c>
      <c r="H13" s="40" t="s">
        <v>326</v>
      </c>
      <c r="I13" s="38">
        <v>0</v>
      </c>
    </row>
    <row r="14" spans="1:9" ht="19.5" customHeight="1">
      <c r="A14" s="40" t="s">
        <v>327</v>
      </c>
      <c r="B14" s="40" t="s">
        <v>328</v>
      </c>
      <c r="C14" s="38">
        <v>0</v>
      </c>
      <c r="D14" s="40" t="s">
        <v>329</v>
      </c>
      <c r="E14" s="40" t="s">
        <v>330</v>
      </c>
      <c r="F14" s="38">
        <v>0</v>
      </c>
      <c r="G14" s="40" t="s">
        <v>331</v>
      </c>
      <c r="H14" s="40" t="s">
        <v>332</v>
      </c>
      <c r="I14" s="38">
        <v>0</v>
      </c>
    </row>
    <row r="15" spans="1:9" ht="19.5" customHeight="1">
      <c r="A15" s="40" t="s">
        <v>333</v>
      </c>
      <c r="B15" s="40" t="s">
        <v>334</v>
      </c>
      <c r="C15" s="38">
        <v>120897.84</v>
      </c>
      <c r="D15" s="40" t="s">
        <v>335</v>
      </c>
      <c r="E15" s="40" t="s">
        <v>336</v>
      </c>
      <c r="F15" s="38">
        <v>0</v>
      </c>
      <c r="G15" s="40" t="s">
        <v>337</v>
      </c>
      <c r="H15" s="40" t="s">
        <v>338</v>
      </c>
      <c r="I15" s="38">
        <v>0</v>
      </c>
    </row>
    <row r="16" spans="1:9" ht="19.5" customHeight="1">
      <c r="A16" s="40" t="s">
        <v>339</v>
      </c>
      <c r="B16" s="40" t="s">
        <v>340</v>
      </c>
      <c r="C16" s="38">
        <v>55725.65</v>
      </c>
      <c r="D16" s="40" t="s">
        <v>341</v>
      </c>
      <c r="E16" s="40" t="s">
        <v>342</v>
      </c>
      <c r="F16" s="38">
        <v>0</v>
      </c>
      <c r="G16" s="40" t="s">
        <v>343</v>
      </c>
      <c r="H16" s="40" t="s">
        <v>344</v>
      </c>
      <c r="I16" s="38">
        <v>0</v>
      </c>
    </row>
    <row r="17" spans="1:9" ht="19.5" customHeight="1">
      <c r="A17" s="40" t="s">
        <v>345</v>
      </c>
      <c r="B17" s="40" t="s">
        <v>346</v>
      </c>
      <c r="C17" s="38">
        <v>5872.4</v>
      </c>
      <c r="D17" s="40" t="s">
        <v>347</v>
      </c>
      <c r="E17" s="40" t="s">
        <v>348</v>
      </c>
      <c r="F17" s="38">
        <v>0</v>
      </c>
      <c r="G17" s="40" t="s">
        <v>349</v>
      </c>
      <c r="H17" s="40" t="s">
        <v>350</v>
      </c>
      <c r="I17" s="38">
        <v>0</v>
      </c>
    </row>
    <row r="18" spans="1:9" ht="19.5" customHeight="1">
      <c r="A18" s="40" t="s">
        <v>351</v>
      </c>
      <c r="B18" s="40" t="s">
        <v>352</v>
      </c>
      <c r="C18" s="38">
        <v>183323</v>
      </c>
      <c r="D18" s="40" t="s">
        <v>353</v>
      </c>
      <c r="E18" s="40" t="s">
        <v>354</v>
      </c>
      <c r="F18" s="38">
        <v>0</v>
      </c>
      <c r="G18" s="40" t="s">
        <v>355</v>
      </c>
      <c r="H18" s="40" t="s">
        <v>356</v>
      </c>
      <c r="I18" s="38">
        <v>0</v>
      </c>
    </row>
    <row r="19" spans="1:9" ht="19.5" customHeight="1">
      <c r="A19" s="40" t="s">
        <v>357</v>
      </c>
      <c r="B19" s="40" t="s">
        <v>358</v>
      </c>
      <c r="C19" s="38">
        <v>0</v>
      </c>
      <c r="D19" s="40" t="s">
        <v>359</v>
      </c>
      <c r="E19" s="40" t="s">
        <v>360</v>
      </c>
      <c r="F19" s="38">
        <v>0</v>
      </c>
      <c r="G19" s="40" t="s">
        <v>361</v>
      </c>
      <c r="H19" s="40" t="s">
        <v>362</v>
      </c>
      <c r="I19" s="38">
        <v>0</v>
      </c>
    </row>
    <row r="20" spans="1:9" ht="19.5" customHeight="1">
      <c r="A20" s="40" t="s">
        <v>363</v>
      </c>
      <c r="B20" s="40" t="s">
        <v>364</v>
      </c>
      <c r="C20" s="38">
        <v>0</v>
      </c>
      <c r="D20" s="40" t="s">
        <v>365</v>
      </c>
      <c r="E20" s="40" t="s">
        <v>366</v>
      </c>
      <c r="F20" s="38">
        <v>0</v>
      </c>
      <c r="G20" s="40" t="s">
        <v>367</v>
      </c>
      <c r="H20" s="40" t="s">
        <v>368</v>
      </c>
      <c r="I20" s="38">
        <v>0</v>
      </c>
    </row>
    <row r="21" spans="1:9" ht="19.5" customHeight="1">
      <c r="A21" s="40" t="s">
        <v>369</v>
      </c>
      <c r="B21" s="40" t="s">
        <v>370</v>
      </c>
      <c r="C21" s="38">
        <v>4386</v>
      </c>
      <c r="D21" s="40" t="s">
        <v>371</v>
      </c>
      <c r="E21" s="40" t="s">
        <v>372</v>
      </c>
      <c r="F21" s="38">
        <v>0</v>
      </c>
      <c r="G21" s="40" t="s">
        <v>373</v>
      </c>
      <c r="H21" s="40" t="s">
        <v>374</v>
      </c>
      <c r="I21" s="38">
        <v>0</v>
      </c>
    </row>
    <row r="22" spans="1:9" ht="19.5" customHeight="1">
      <c r="A22" s="40" t="s">
        <v>375</v>
      </c>
      <c r="B22" s="40" t="s">
        <v>376</v>
      </c>
      <c r="C22" s="38">
        <v>0</v>
      </c>
      <c r="D22" s="40" t="s">
        <v>377</v>
      </c>
      <c r="E22" s="40" t="s">
        <v>378</v>
      </c>
      <c r="F22" s="38">
        <v>510</v>
      </c>
      <c r="G22" s="40" t="s">
        <v>379</v>
      </c>
      <c r="H22" s="40" t="s">
        <v>380</v>
      </c>
      <c r="I22" s="38">
        <v>0</v>
      </c>
    </row>
    <row r="23" spans="1:9" ht="19.5" customHeight="1">
      <c r="A23" s="40" t="s">
        <v>381</v>
      </c>
      <c r="B23" s="40" t="s">
        <v>382</v>
      </c>
      <c r="C23" s="38">
        <v>4300</v>
      </c>
      <c r="D23" s="40" t="s">
        <v>383</v>
      </c>
      <c r="E23" s="40" t="s">
        <v>384</v>
      </c>
      <c r="F23" s="38">
        <v>825</v>
      </c>
      <c r="G23" s="40" t="s">
        <v>385</v>
      </c>
      <c r="H23" s="40" t="s">
        <v>386</v>
      </c>
      <c r="I23" s="38">
        <v>0</v>
      </c>
    </row>
    <row r="24" spans="1:9" ht="19.5" customHeight="1">
      <c r="A24" s="40" t="s">
        <v>387</v>
      </c>
      <c r="B24" s="40" t="s">
        <v>388</v>
      </c>
      <c r="C24" s="38">
        <v>0</v>
      </c>
      <c r="D24" s="40" t="s">
        <v>389</v>
      </c>
      <c r="E24" s="40" t="s">
        <v>390</v>
      </c>
      <c r="F24" s="38">
        <v>0</v>
      </c>
      <c r="G24" s="40" t="s">
        <v>391</v>
      </c>
      <c r="H24" s="40" t="s">
        <v>392</v>
      </c>
      <c r="I24" s="38">
        <v>0</v>
      </c>
    </row>
    <row r="25" spans="1:9" ht="19.5" customHeight="1">
      <c r="A25" s="40" t="s">
        <v>393</v>
      </c>
      <c r="B25" s="40" t="s">
        <v>394</v>
      </c>
      <c r="C25" s="38">
        <v>0</v>
      </c>
      <c r="D25" s="40" t="s">
        <v>395</v>
      </c>
      <c r="E25" s="40" t="s">
        <v>396</v>
      </c>
      <c r="F25" s="38">
        <v>0</v>
      </c>
      <c r="G25" s="40" t="s">
        <v>397</v>
      </c>
      <c r="H25" s="40" t="s">
        <v>398</v>
      </c>
      <c r="I25" s="38">
        <v>0</v>
      </c>
    </row>
    <row r="26" spans="1:9" ht="19.5" customHeight="1">
      <c r="A26" s="40" t="s">
        <v>399</v>
      </c>
      <c r="B26" s="40" t="s">
        <v>400</v>
      </c>
      <c r="C26" s="38">
        <v>0</v>
      </c>
      <c r="D26" s="40" t="s">
        <v>401</v>
      </c>
      <c r="E26" s="40" t="s">
        <v>402</v>
      </c>
      <c r="F26" s="38">
        <v>0</v>
      </c>
      <c r="G26" s="40" t="s">
        <v>403</v>
      </c>
      <c r="H26" s="40" t="s">
        <v>404</v>
      </c>
      <c r="I26" s="38">
        <v>0</v>
      </c>
    </row>
    <row r="27" spans="1:9" ht="19.5" customHeight="1">
      <c r="A27" s="40" t="s">
        <v>405</v>
      </c>
      <c r="B27" s="40" t="s">
        <v>406</v>
      </c>
      <c r="C27" s="38">
        <v>0</v>
      </c>
      <c r="D27" s="40" t="s">
        <v>407</v>
      </c>
      <c r="E27" s="40" t="s">
        <v>408</v>
      </c>
      <c r="F27" s="38">
        <v>0</v>
      </c>
      <c r="G27" s="40" t="s">
        <v>409</v>
      </c>
      <c r="H27" s="40" t="s">
        <v>410</v>
      </c>
      <c r="I27" s="38">
        <v>0</v>
      </c>
    </row>
    <row r="28" spans="1:9" ht="19.5" customHeight="1">
      <c r="A28" s="40" t="s">
        <v>411</v>
      </c>
      <c r="B28" s="40" t="s">
        <v>412</v>
      </c>
      <c r="C28" s="38">
        <v>0</v>
      </c>
      <c r="D28" s="40" t="s">
        <v>413</v>
      </c>
      <c r="E28" s="40" t="s">
        <v>414</v>
      </c>
      <c r="F28" s="38">
        <v>0</v>
      </c>
      <c r="G28" s="40" t="s">
        <v>415</v>
      </c>
      <c r="H28" s="40" t="s">
        <v>416</v>
      </c>
      <c r="I28" s="38">
        <v>0</v>
      </c>
    </row>
    <row r="29" spans="1:9" ht="19.5" customHeight="1">
      <c r="A29" s="40" t="s">
        <v>417</v>
      </c>
      <c r="B29" s="40" t="s">
        <v>418</v>
      </c>
      <c r="C29" s="38">
        <v>0</v>
      </c>
      <c r="D29" s="40" t="s">
        <v>419</v>
      </c>
      <c r="E29" s="40" t="s">
        <v>420</v>
      </c>
      <c r="F29" s="38">
        <v>4800</v>
      </c>
      <c r="G29" s="40" t="s">
        <v>421</v>
      </c>
      <c r="H29" s="40" t="s">
        <v>422</v>
      </c>
      <c r="I29" s="38">
        <v>0</v>
      </c>
    </row>
    <row r="30" spans="1:9" ht="19.5" customHeight="1">
      <c r="A30" s="40" t="s">
        <v>423</v>
      </c>
      <c r="B30" s="40" t="s">
        <v>424</v>
      </c>
      <c r="C30" s="38">
        <v>86</v>
      </c>
      <c r="D30" s="40" t="s">
        <v>425</v>
      </c>
      <c r="E30" s="40" t="s">
        <v>426</v>
      </c>
      <c r="F30" s="38">
        <v>0</v>
      </c>
      <c r="G30" s="40" t="s">
        <v>427</v>
      </c>
      <c r="H30" s="40" t="s">
        <v>428</v>
      </c>
      <c r="I30" s="38">
        <v>0</v>
      </c>
    </row>
    <row r="31" spans="1:9" ht="19.5" customHeight="1">
      <c r="A31" s="40" t="s">
        <v>429</v>
      </c>
      <c r="B31" s="40" t="s">
        <v>430</v>
      </c>
      <c r="C31" s="38">
        <v>0</v>
      </c>
      <c r="D31" s="40" t="s">
        <v>431</v>
      </c>
      <c r="E31" s="40" t="s">
        <v>432</v>
      </c>
      <c r="F31" s="38">
        <v>26957.17</v>
      </c>
      <c r="G31" s="40" t="s">
        <v>433</v>
      </c>
      <c r="H31" s="40" t="s">
        <v>434</v>
      </c>
      <c r="I31" s="38">
        <v>0</v>
      </c>
    </row>
    <row r="32" spans="1:9" ht="19.5" customHeight="1">
      <c r="A32" s="40" t="s">
        <v>435</v>
      </c>
      <c r="B32" s="40" t="s">
        <v>436</v>
      </c>
      <c r="C32" s="38">
        <v>0</v>
      </c>
      <c r="D32" s="40" t="s">
        <v>437</v>
      </c>
      <c r="E32" s="40" t="s">
        <v>438</v>
      </c>
      <c r="F32" s="38">
        <v>0</v>
      </c>
      <c r="G32" s="40" t="s">
        <v>439</v>
      </c>
      <c r="H32" s="40" t="s">
        <v>440</v>
      </c>
      <c r="I32" s="38">
        <v>0</v>
      </c>
    </row>
    <row r="33" spans="1:9" ht="19.5" customHeight="1">
      <c r="A33" s="40" t="s">
        <v>441</v>
      </c>
      <c r="B33" s="40" t="s">
        <v>442</v>
      </c>
      <c r="C33" s="38">
        <v>0</v>
      </c>
      <c r="D33" s="40" t="s">
        <v>443</v>
      </c>
      <c r="E33" s="40" t="s">
        <v>444</v>
      </c>
      <c r="F33" s="38">
        <v>0</v>
      </c>
      <c r="G33" s="40" t="s">
        <v>445</v>
      </c>
      <c r="H33" s="40" t="s">
        <v>446</v>
      </c>
      <c r="I33" s="38">
        <v>0</v>
      </c>
    </row>
    <row r="34" spans="1:9" ht="19.5" customHeight="1">
      <c r="A34" s="40"/>
      <c r="B34" s="40"/>
      <c r="C34" s="39"/>
      <c r="D34" s="40" t="s">
        <v>447</v>
      </c>
      <c r="E34" s="40" t="s">
        <v>448</v>
      </c>
      <c r="F34" s="38">
        <v>0</v>
      </c>
      <c r="G34" s="40" t="s">
        <v>449</v>
      </c>
      <c r="H34" s="40" t="s">
        <v>450</v>
      </c>
      <c r="I34" s="38">
        <v>0</v>
      </c>
    </row>
    <row r="35" spans="1:9" ht="19.5" customHeight="1">
      <c r="A35" s="40"/>
      <c r="B35" s="40"/>
      <c r="C35" s="39"/>
      <c r="D35" s="40" t="s">
        <v>451</v>
      </c>
      <c r="E35" s="40" t="s">
        <v>452</v>
      </c>
      <c r="F35" s="38">
        <v>0</v>
      </c>
      <c r="G35" s="40" t="s">
        <v>453</v>
      </c>
      <c r="H35" s="40" t="s">
        <v>454</v>
      </c>
      <c r="I35" s="38">
        <v>0</v>
      </c>
    </row>
    <row r="36" spans="1:9" ht="19.5" customHeight="1">
      <c r="A36" s="40"/>
      <c r="B36" s="40"/>
      <c r="C36" s="39"/>
      <c r="D36" s="40" t="s">
        <v>455</v>
      </c>
      <c r="E36" s="40" t="s">
        <v>456</v>
      </c>
      <c r="F36" s="38">
        <v>0</v>
      </c>
      <c r="G36" s="40"/>
      <c r="H36" s="40"/>
      <c r="I36" s="39"/>
    </row>
    <row r="37" spans="1:9" ht="19.5" customHeight="1">
      <c r="A37" s="40"/>
      <c r="B37" s="40"/>
      <c r="C37" s="39"/>
      <c r="D37" s="40" t="s">
        <v>457</v>
      </c>
      <c r="E37" s="40" t="s">
        <v>458</v>
      </c>
      <c r="F37" s="38">
        <v>0</v>
      </c>
      <c r="G37" s="40"/>
      <c r="H37" s="40"/>
      <c r="I37" s="39"/>
    </row>
    <row r="38" spans="1:9" ht="19.5" customHeight="1">
      <c r="A38" s="40"/>
      <c r="B38" s="40"/>
      <c r="C38" s="39"/>
      <c r="D38" s="40" t="s">
        <v>459</v>
      </c>
      <c r="E38" s="40" t="s">
        <v>460</v>
      </c>
      <c r="F38" s="38">
        <v>0</v>
      </c>
      <c r="G38" s="40"/>
      <c r="H38" s="40"/>
      <c r="I38" s="39"/>
    </row>
    <row r="39" spans="1:9" ht="19.5" customHeight="1">
      <c r="A39" s="40"/>
      <c r="B39" s="40"/>
      <c r="C39" s="39"/>
      <c r="D39" s="40" t="s">
        <v>461</v>
      </c>
      <c r="E39" s="40" t="s">
        <v>462</v>
      </c>
      <c r="F39" s="38">
        <v>0</v>
      </c>
      <c r="G39" s="40"/>
      <c r="H39" s="40"/>
      <c r="I39" s="39"/>
    </row>
    <row r="40" spans="1:9" ht="19.5" customHeight="1">
      <c r="A40" s="104" t="s">
        <v>463</v>
      </c>
      <c r="B40" s="104"/>
      <c r="C40" s="38">
        <v>2426731.65</v>
      </c>
      <c r="D40" s="104" t="s">
        <v>464</v>
      </c>
      <c r="E40" s="104"/>
      <c r="F40" s="104"/>
      <c r="G40" s="104"/>
      <c r="H40" s="104"/>
      <c r="I40" s="38">
        <v>59182.9</v>
      </c>
    </row>
    <row r="41" spans="1:9" ht="19.5" customHeight="1">
      <c r="A41" s="105" t="s">
        <v>465</v>
      </c>
      <c r="B41" s="105"/>
      <c r="C41" s="105"/>
      <c r="D41" s="105"/>
      <c r="E41" s="105"/>
      <c r="F41" s="105"/>
      <c r="G41" s="105"/>
      <c r="H41" s="105"/>
      <c r="I41" s="105"/>
    </row>
  </sheetData>
  <mergeCells count="17">
    <mergeCell ref="A40:B40"/>
    <mergeCell ref="D40:H40"/>
    <mergeCell ref="A41:I41"/>
    <mergeCell ref="A5:A6"/>
    <mergeCell ref="B5:B6"/>
    <mergeCell ref="C5:C6"/>
    <mergeCell ref="D5:D6"/>
    <mergeCell ref="E5:E6"/>
    <mergeCell ref="F5:F6"/>
    <mergeCell ref="G5:G6"/>
    <mergeCell ref="H5:H6"/>
    <mergeCell ref="I5:I6"/>
    <mergeCell ref="A1:I1"/>
    <mergeCell ref="H2:I2"/>
    <mergeCell ref="H3:I3"/>
    <mergeCell ref="A4:C4"/>
    <mergeCell ref="D4:I4"/>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workbookViewId="0">
      <selection activeCell="C23" sqref="C23"/>
    </sheetView>
  </sheetViews>
  <sheetFormatPr defaultColWidth="9" defaultRowHeight="13.5"/>
  <cols>
    <col min="1" max="1" width="8.375" style="32" customWidth="1"/>
    <col min="2" max="2" width="30" style="32" customWidth="1"/>
    <col min="3" max="3" width="15" style="32" customWidth="1"/>
    <col min="4" max="4" width="8.375" style="32" customWidth="1"/>
    <col min="5" max="5" width="20.625" style="32" customWidth="1"/>
    <col min="6" max="6" width="15" style="32" customWidth="1"/>
    <col min="7" max="7" width="8.375" style="32" customWidth="1"/>
    <col min="8" max="8" width="24.125" style="32" customWidth="1"/>
    <col min="9" max="9" width="15" style="32" customWidth="1"/>
    <col min="10" max="10" width="8.375" style="32" customWidth="1"/>
    <col min="11" max="11" width="36.875" style="32" customWidth="1"/>
    <col min="12" max="12" width="15" style="32" customWidth="1"/>
    <col min="13" max="16384" width="9" style="32"/>
  </cols>
  <sheetData>
    <row r="1" spans="1:12" s="22" customFormat="1" ht="27">
      <c r="A1" s="103" t="s">
        <v>466</v>
      </c>
      <c r="B1" s="103"/>
      <c r="C1" s="103"/>
      <c r="D1" s="103"/>
      <c r="E1" s="103"/>
      <c r="F1" s="103"/>
      <c r="G1" s="103"/>
      <c r="H1" s="103"/>
      <c r="I1" s="103"/>
      <c r="J1" s="103"/>
      <c r="K1" s="103"/>
      <c r="L1" s="103"/>
    </row>
    <row r="2" spans="1:12" s="22" customFormat="1" ht="12.75">
      <c r="L2" s="35" t="s">
        <v>467</v>
      </c>
    </row>
    <row r="3" spans="1:12" s="22" customFormat="1" ht="12.75">
      <c r="A3" s="26" t="s">
        <v>61</v>
      </c>
      <c r="B3" s="26"/>
      <c r="F3" s="36"/>
      <c r="G3" s="36"/>
      <c r="H3" s="36"/>
      <c r="I3" s="36"/>
      <c r="L3" s="35" t="s">
        <v>62</v>
      </c>
    </row>
    <row r="4" spans="1:12" ht="15" customHeight="1">
      <c r="A4" s="104" t="s">
        <v>468</v>
      </c>
      <c r="B4" s="104"/>
      <c r="C4" s="104"/>
      <c r="D4" s="104"/>
      <c r="E4" s="104"/>
      <c r="F4" s="104"/>
      <c r="G4" s="104"/>
      <c r="H4" s="104"/>
      <c r="I4" s="104"/>
      <c r="J4" s="104"/>
      <c r="K4" s="104"/>
      <c r="L4" s="104"/>
    </row>
    <row r="5" spans="1:12" ht="15" customHeight="1">
      <c r="A5" s="37" t="s">
        <v>284</v>
      </c>
      <c r="B5" s="37" t="s">
        <v>182</v>
      </c>
      <c r="C5" s="37" t="s">
        <v>67</v>
      </c>
      <c r="D5" s="37" t="s">
        <v>284</v>
      </c>
      <c r="E5" s="37" t="s">
        <v>182</v>
      </c>
      <c r="F5" s="37" t="s">
        <v>67</v>
      </c>
      <c r="G5" s="37" t="s">
        <v>284</v>
      </c>
      <c r="H5" s="37" t="s">
        <v>182</v>
      </c>
      <c r="I5" s="37" t="s">
        <v>67</v>
      </c>
      <c r="J5" s="37" t="s">
        <v>284</v>
      </c>
      <c r="K5" s="37" t="s">
        <v>182</v>
      </c>
      <c r="L5" s="37" t="s">
        <v>67</v>
      </c>
    </row>
    <row r="6" spans="1:12" ht="15" customHeight="1">
      <c r="A6" s="40" t="s">
        <v>285</v>
      </c>
      <c r="B6" s="40" t="s">
        <v>286</v>
      </c>
      <c r="C6" s="38">
        <v>0</v>
      </c>
      <c r="D6" s="40" t="s">
        <v>287</v>
      </c>
      <c r="E6" s="40" t="s">
        <v>288</v>
      </c>
      <c r="F6" s="38">
        <v>935103.75</v>
      </c>
      <c r="G6" s="40" t="s">
        <v>469</v>
      </c>
      <c r="H6" s="40" t="s">
        <v>470</v>
      </c>
      <c r="I6" s="38">
        <v>0</v>
      </c>
      <c r="J6" s="40" t="s">
        <v>471</v>
      </c>
      <c r="K6" s="40" t="s">
        <v>472</v>
      </c>
      <c r="L6" s="38">
        <v>0</v>
      </c>
    </row>
    <row r="7" spans="1:12" ht="15" customHeight="1">
      <c r="A7" s="40" t="s">
        <v>291</v>
      </c>
      <c r="B7" s="40" t="s">
        <v>292</v>
      </c>
      <c r="C7" s="38">
        <v>0</v>
      </c>
      <c r="D7" s="40" t="s">
        <v>293</v>
      </c>
      <c r="E7" s="40" t="s">
        <v>294</v>
      </c>
      <c r="F7" s="38">
        <v>156850.94</v>
      </c>
      <c r="G7" s="40" t="s">
        <v>473</v>
      </c>
      <c r="H7" s="40" t="s">
        <v>296</v>
      </c>
      <c r="I7" s="38">
        <v>0</v>
      </c>
      <c r="J7" s="40" t="s">
        <v>474</v>
      </c>
      <c r="K7" s="40" t="s">
        <v>398</v>
      </c>
      <c r="L7" s="38">
        <v>0</v>
      </c>
    </row>
    <row r="8" spans="1:12" ht="15" customHeight="1">
      <c r="A8" s="40" t="s">
        <v>297</v>
      </c>
      <c r="B8" s="40" t="s">
        <v>298</v>
      </c>
      <c r="C8" s="38">
        <v>0</v>
      </c>
      <c r="D8" s="40" t="s">
        <v>299</v>
      </c>
      <c r="E8" s="40" t="s">
        <v>300</v>
      </c>
      <c r="F8" s="38">
        <v>39020</v>
      </c>
      <c r="G8" s="40" t="s">
        <v>475</v>
      </c>
      <c r="H8" s="40" t="s">
        <v>302</v>
      </c>
      <c r="I8" s="38">
        <v>0</v>
      </c>
      <c r="J8" s="40" t="s">
        <v>476</v>
      </c>
      <c r="K8" s="40" t="s">
        <v>422</v>
      </c>
      <c r="L8" s="38">
        <v>0</v>
      </c>
    </row>
    <row r="9" spans="1:12" ht="15" customHeight="1">
      <c r="A9" s="40" t="s">
        <v>303</v>
      </c>
      <c r="B9" s="40" t="s">
        <v>304</v>
      </c>
      <c r="C9" s="38">
        <v>0</v>
      </c>
      <c r="D9" s="40" t="s">
        <v>305</v>
      </c>
      <c r="E9" s="40" t="s">
        <v>306</v>
      </c>
      <c r="F9" s="38">
        <v>7000</v>
      </c>
      <c r="G9" s="40" t="s">
        <v>477</v>
      </c>
      <c r="H9" s="40" t="s">
        <v>308</v>
      </c>
      <c r="I9" s="38">
        <v>0</v>
      </c>
      <c r="J9" s="40" t="s">
        <v>391</v>
      </c>
      <c r="K9" s="40" t="s">
        <v>392</v>
      </c>
      <c r="L9" s="38">
        <v>0</v>
      </c>
    </row>
    <row r="10" spans="1:12" ht="15" customHeight="1">
      <c r="A10" s="40" t="s">
        <v>309</v>
      </c>
      <c r="B10" s="40" t="s">
        <v>310</v>
      </c>
      <c r="C10" s="38">
        <v>0</v>
      </c>
      <c r="D10" s="40" t="s">
        <v>311</v>
      </c>
      <c r="E10" s="40" t="s">
        <v>312</v>
      </c>
      <c r="F10" s="38">
        <v>0</v>
      </c>
      <c r="G10" s="40" t="s">
        <v>478</v>
      </c>
      <c r="H10" s="40" t="s">
        <v>314</v>
      </c>
      <c r="I10" s="38">
        <v>0</v>
      </c>
      <c r="J10" s="40" t="s">
        <v>397</v>
      </c>
      <c r="K10" s="40" t="s">
        <v>398</v>
      </c>
      <c r="L10" s="38">
        <v>0</v>
      </c>
    </row>
    <row r="11" spans="1:12" ht="15" customHeight="1">
      <c r="A11" s="40" t="s">
        <v>315</v>
      </c>
      <c r="B11" s="40" t="s">
        <v>316</v>
      </c>
      <c r="C11" s="38">
        <v>0</v>
      </c>
      <c r="D11" s="40" t="s">
        <v>317</v>
      </c>
      <c r="E11" s="40" t="s">
        <v>318</v>
      </c>
      <c r="F11" s="38">
        <v>0</v>
      </c>
      <c r="G11" s="40" t="s">
        <v>479</v>
      </c>
      <c r="H11" s="40" t="s">
        <v>320</v>
      </c>
      <c r="I11" s="38">
        <v>0</v>
      </c>
      <c r="J11" s="40" t="s">
        <v>403</v>
      </c>
      <c r="K11" s="40" t="s">
        <v>404</v>
      </c>
      <c r="L11" s="38">
        <v>0</v>
      </c>
    </row>
    <row r="12" spans="1:12" ht="15" customHeight="1">
      <c r="A12" s="40" t="s">
        <v>321</v>
      </c>
      <c r="B12" s="40" t="s">
        <v>322</v>
      </c>
      <c r="C12" s="38">
        <v>0</v>
      </c>
      <c r="D12" s="40" t="s">
        <v>323</v>
      </c>
      <c r="E12" s="40" t="s">
        <v>324</v>
      </c>
      <c r="F12" s="38">
        <v>0</v>
      </c>
      <c r="G12" s="40" t="s">
        <v>480</v>
      </c>
      <c r="H12" s="40" t="s">
        <v>326</v>
      </c>
      <c r="I12" s="38">
        <v>0</v>
      </c>
      <c r="J12" s="40" t="s">
        <v>409</v>
      </c>
      <c r="K12" s="40" t="s">
        <v>410</v>
      </c>
      <c r="L12" s="38">
        <v>0</v>
      </c>
    </row>
    <row r="13" spans="1:12" ht="15" customHeight="1">
      <c r="A13" s="40" t="s">
        <v>327</v>
      </c>
      <c r="B13" s="40" t="s">
        <v>328</v>
      </c>
      <c r="C13" s="38">
        <v>0</v>
      </c>
      <c r="D13" s="40" t="s">
        <v>329</v>
      </c>
      <c r="E13" s="40" t="s">
        <v>330</v>
      </c>
      <c r="F13" s="38">
        <v>0</v>
      </c>
      <c r="G13" s="40" t="s">
        <v>481</v>
      </c>
      <c r="H13" s="40" t="s">
        <v>332</v>
      </c>
      <c r="I13" s="38">
        <v>0</v>
      </c>
      <c r="J13" s="40" t="s">
        <v>415</v>
      </c>
      <c r="K13" s="40" t="s">
        <v>416</v>
      </c>
      <c r="L13" s="38">
        <v>0</v>
      </c>
    </row>
    <row r="14" spans="1:12" ht="15" customHeight="1">
      <c r="A14" s="40" t="s">
        <v>333</v>
      </c>
      <c r="B14" s="40" t="s">
        <v>334</v>
      </c>
      <c r="C14" s="38">
        <v>0</v>
      </c>
      <c r="D14" s="40" t="s">
        <v>335</v>
      </c>
      <c r="E14" s="40" t="s">
        <v>336</v>
      </c>
      <c r="F14" s="38">
        <v>0</v>
      </c>
      <c r="G14" s="40" t="s">
        <v>482</v>
      </c>
      <c r="H14" s="40" t="s">
        <v>362</v>
      </c>
      <c r="I14" s="38">
        <v>0</v>
      </c>
      <c r="J14" s="40" t="s">
        <v>421</v>
      </c>
      <c r="K14" s="40" t="s">
        <v>422</v>
      </c>
      <c r="L14" s="38">
        <v>0</v>
      </c>
    </row>
    <row r="15" spans="1:12" ht="15" customHeight="1">
      <c r="A15" s="40" t="s">
        <v>339</v>
      </c>
      <c r="B15" s="40" t="s">
        <v>340</v>
      </c>
      <c r="C15" s="38">
        <v>0</v>
      </c>
      <c r="D15" s="40" t="s">
        <v>341</v>
      </c>
      <c r="E15" s="40" t="s">
        <v>342</v>
      </c>
      <c r="F15" s="38">
        <v>0</v>
      </c>
      <c r="G15" s="40" t="s">
        <v>483</v>
      </c>
      <c r="H15" s="40" t="s">
        <v>368</v>
      </c>
      <c r="I15" s="38">
        <v>0</v>
      </c>
      <c r="J15" s="40" t="s">
        <v>484</v>
      </c>
      <c r="K15" s="40" t="s">
        <v>485</v>
      </c>
      <c r="L15" s="38">
        <v>0</v>
      </c>
    </row>
    <row r="16" spans="1:12" ht="15" customHeight="1">
      <c r="A16" s="40" t="s">
        <v>345</v>
      </c>
      <c r="B16" s="40" t="s">
        <v>346</v>
      </c>
      <c r="C16" s="38">
        <v>0</v>
      </c>
      <c r="D16" s="40" t="s">
        <v>347</v>
      </c>
      <c r="E16" s="40" t="s">
        <v>348</v>
      </c>
      <c r="F16" s="38">
        <v>25013</v>
      </c>
      <c r="G16" s="40" t="s">
        <v>486</v>
      </c>
      <c r="H16" s="40" t="s">
        <v>374</v>
      </c>
      <c r="I16" s="38">
        <v>0</v>
      </c>
      <c r="J16" s="40" t="s">
        <v>487</v>
      </c>
      <c r="K16" s="40" t="s">
        <v>488</v>
      </c>
      <c r="L16" s="38">
        <v>0</v>
      </c>
    </row>
    <row r="17" spans="1:12" ht="15" customHeight="1">
      <c r="A17" s="40" t="s">
        <v>351</v>
      </c>
      <c r="B17" s="40" t="s">
        <v>352</v>
      </c>
      <c r="C17" s="38">
        <v>0</v>
      </c>
      <c r="D17" s="40" t="s">
        <v>353</v>
      </c>
      <c r="E17" s="40" t="s">
        <v>354</v>
      </c>
      <c r="F17" s="38">
        <v>0</v>
      </c>
      <c r="G17" s="40" t="s">
        <v>489</v>
      </c>
      <c r="H17" s="40" t="s">
        <v>380</v>
      </c>
      <c r="I17" s="38">
        <v>0</v>
      </c>
      <c r="J17" s="40" t="s">
        <v>490</v>
      </c>
      <c r="K17" s="40" t="s">
        <v>491</v>
      </c>
      <c r="L17" s="38">
        <v>0</v>
      </c>
    </row>
    <row r="18" spans="1:12" ht="15" customHeight="1">
      <c r="A18" s="40" t="s">
        <v>357</v>
      </c>
      <c r="B18" s="40" t="s">
        <v>358</v>
      </c>
      <c r="C18" s="38">
        <v>0</v>
      </c>
      <c r="D18" s="40" t="s">
        <v>359</v>
      </c>
      <c r="E18" s="40" t="s">
        <v>360</v>
      </c>
      <c r="F18" s="38">
        <v>210000</v>
      </c>
      <c r="G18" s="40" t="s">
        <v>492</v>
      </c>
      <c r="H18" s="40" t="s">
        <v>493</v>
      </c>
      <c r="I18" s="38">
        <v>0</v>
      </c>
      <c r="J18" s="40" t="s">
        <v>494</v>
      </c>
      <c r="K18" s="40" t="s">
        <v>495</v>
      </c>
      <c r="L18" s="38">
        <v>0</v>
      </c>
    </row>
    <row r="19" spans="1:12" ht="15" customHeight="1">
      <c r="A19" s="40" t="s">
        <v>363</v>
      </c>
      <c r="B19" s="40" t="s">
        <v>364</v>
      </c>
      <c r="C19" s="38">
        <v>0</v>
      </c>
      <c r="D19" s="40" t="s">
        <v>365</v>
      </c>
      <c r="E19" s="40" t="s">
        <v>366</v>
      </c>
      <c r="F19" s="38">
        <v>0</v>
      </c>
      <c r="G19" s="40" t="s">
        <v>289</v>
      </c>
      <c r="H19" s="40" t="s">
        <v>290</v>
      </c>
      <c r="I19" s="38">
        <v>7116395</v>
      </c>
      <c r="J19" s="40" t="s">
        <v>427</v>
      </c>
      <c r="K19" s="40" t="s">
        <v>428</v>
      </c>
      <c r="L19" s="38">
        <v>0</v>
      </c>
    </row>
    <row r="20" spans="1:12" ht="15" customHeight="1">
      <c r="A20" s="40" t="s">
        <v>369</v>
      </c>
      <c r="B20" s="40" t="s">
        <v>370</v>
      </c>
      <c r="C20" s="38">
        <v>46800</v>
      </c>
      <c r="D20" s="40" t="s">
        <v>371</v>
      </c>
      <c r="E20" s="40" t="s">
        <v>372</v>
      </c>
      <c r="F20" s="38">
        <v>0</v>
      </c>
      <c r="G20" s="40" t="s">
        <v>295</v>
      </c>
      <c r="H20" s="40" t="s">
        <v>296</v>
      </c>
      <c r="I20" s="38">
        <v>0</v>
      </c>
      <c r="J20" s="40" t="s">
        <v>433</v>
      </c>
      <c r="K20" s="40" t="s">
        <v>434</v>
      </c>
      <c r="L20" s="38">
        <v>0</v>
      </c>
    </row>
    <row r="21" spans="1:12" ht="15" customHeight="1">
      <c r="A21" s="40" t="s">
        <v>375</v>
      </c>
      <c r="B21" s="40" t="s">
        <v>376</v>
      </c>
      <c r="C21" s="38">
        <v>0</v>
      </c>
      <c r="D21" s="40" t="s">
        <v>377</v>
      </c>
      <c r="E21" s="40" t="s">
        <v>378</v>
      </c>
      <c r="F21" s="38">
        <v>0</v>
      </c>
      <c r="G21" s="40" t="s">
        <v>301</v>
      </c>
      <c r="H21" s="40" t="s">
        <v>302</v>
      </c>
      <c r="I21" s="38">
        <v>0</v>
      </c>
      <c r="J21" s="40" t="s">
        <v>439</v>
      </c>
      <c r="K21" s="40" t="s">
        <v>440</v>
      </c>
      <c r="L21" s="38">
        <v>0</v>
      </c>
    </row>
    <row r="22" spans="1:12" ht="15" customHeight="1">
      <c r="A22" s="40" t="s">
        <v>381</v>
      </c>
      <c r="B22" s="40" t="s">
        <v>382</v>
      </c>
      <c r="C22" s="38">
        <v>0</v>
      </c>
      <c r="D22" s="40" t="s">
        <v>383</v>
      </c>
      <c r="E22" s="40" t="s">
        <v>384</v>
      </c>
      <c r="F22" s="38">
        <v>0</v>
      </c>
      <c r="G22" s="40" t="s">
        <v>307</v>
      </c>
      <c r="H22" s="40" t="s">
        <v>308</v>
      </c>
      <c r="I22" s="38">
        <v>0</v>
      </c>
      <c r="J22" s="40" t="s">
        <v>445</v>
      </c>
      <c r="K22" s="40" t="s">
        <v>446</v>
      </c>
      <c r="L22" s="38">
        <v>0</v>
      </c>
    </row>
    <row r="23" spans="1:12" ht="15" customHeight="1">
      <c r="A23" s="40" t="s">
        <v>387</v>
      </c>
      <c r="B23" s="40" t="s">
        <v>388</v>
      </c>
      <c r="C23" s="38">
        <v>0</v>
      </c>
      <c r="D23" s="40" t="s">
        <v>389</v>
      </c>
      <c r="E23" s="40" t="s">
        <v>390</v>
      </c>
      <c r="F23" s="38">
        <v>0</v>
      </c>
      <c r="G23" s="40" t="s">
        <v>313</v>
      </c>
      <c r="H23" s="40" t="s">
        <v>314</v>
      </c>
      <c r="I23" s="38">
        <v>7116395</v>
      </c>
      <c r="J23" s="40" t="s">
        <v>449</v>
      </c>
      <c r="K23" s="40" t="s">
        <v>450</v>
      </c>
      <c r="L23" s="38">
        <v>0</v>
      </c>
    </row>
    <row r="24" spans="1:12" ht="15" customHeight="1">
      <c r="A24" s="40" t="s">
        <v>393</v>
      </c>
      <c r="B24" s="40" t="s">
        <v>394</v>
      </c>
      <c r="C24" s="38">
        <v>0</v>
      </c>
      <c r="D24" s="40" t="s">
        <v>395</v>
      </c>
      <c r="E24" s="40" t="s">
        <v>396</v>
      </c>
      <c r="F24" s="38">
        <v>0</v>
      </c>
      <c r="G24" s="40" t="s">
        <v>319</v>
      </c>
      <c r="H24" s="40" t="s">
        <v>320</v>
      </c>
      <c r="I24" s="38">
        <v>0</v>
      </c>
      <c r="J24" s="40" t="s">
        <v>453</v>
      </c>
      <c r="K24" s="40" t="s">
        <v>454</v>
      </c>
      <c r="L24" s="38">
        <v>0</v>
      </c>
    </row>
    <row r="25" spans="1:12" ht="15" customHeight="1">
      <c r="A25" s="40" t="s">
        <v>399</v>
      </c>
      <c r="B25" s="40" t="s">
        <v>400</v>
      </c>
      <c r="C25" s="38">
        <v>46800</v>
      </c>
      <c r="D25" s="40" t="s">
        <v>401</v>
      </c>
      <c r="E25" s="40" t="s">
        <v>402</v>
      </c>
      <c r="F25" s="38">
        <v>0</v>
      </c>
      <c r="G25" s="40" t="s">
        <v>325</v>
      </c>
      <c r="H25" s="40" t="s">
        <v>326</v>
      </c>
      <c r="I25" s="38">
        <v>0</v>
      </c>
      <c r="J25" s="40"/>
      <c r="K25" s="40"/>
      <c r="L25" s="37"/>
    </row>
    <row r="26" spans="1:12" ht="15" customHeight="1">
      <c r="A26" s="40" t="s">
        <v>405</v>
      </c>
      <c r="B26" s="40" t="s">
        <v>406</v>
      </c>
      <c r="C26" s="38">
        <v>0</v>
      </c>
      <c r="D26" s="40" t="s">
        <v>407</v>
      </c>
      <c r="E26" s="40" t="s">
        <v>408</v>
      </c>
      <c r="F26" s="38">
        <v>43639.81</v>
      </c>
      <c r="G26" s="40" t="s">
        <v>331</v>
      </c>
      <c r="H26" s="40" t="s">
        <v>332</v>
      </c>
      <c r="I26" s="38">
        <v>0</v>
      </c>
      <c r="J26" s="40"/>
      <c r="K26" s="40"/>
      <c r="L26" s="37"/>
    </row>
    <row r="27" spans="1:12" ht="15" customHeight="1">
      <c r="A27" s="40" t="s">
        <v>411</v>
      </c>
      <c r="B27" s="40" t="s">
        <v>412</v>
      </c>
      <c r="C27" s="38">
        <v>0</v>
      </c>
      <c r="D27" s="40" t="s">
        <v>413</v>
      </c>
      <c r="E27" s="40" t="s">
        <v>414</v>
      </c>
      <c r="F27" s="38">
        <v>450000</v>
      </c>
      <c r="G27" s="40" t="s">
        <v>337</v>
      </c>
      <c r="H27" s="40" t="s">
        <v>338</v>
      </c>
      <c r="I27" s="38">
        <v>0</v>
      </c>
      <c r="J27" s="40"/>
      <c r="K27" s="40"/>
      <c r="L27" s="37"/>
    </row>
    <row r="28" spans="1:12" ht="15" customHeight="1">
      <c r="A28" s="40" t="s">
        <v>417</v>
      </c>
      <c r="B28" s="40" t="s">
        <v>418</v>
      </c>
      <c r="C28" s="38">
        <v>0</v>
      </c>
      <c r="D28" s="40" t="s">
        <v>419</v>
      </c>
      <c r="E28" s="40" t="s">
        <v>420</v>
      </c>
      <c r="F28" s="38">
        <v>0</v>
      </c>
      <c r="G28" s="40" t="s">
        <v>343</v>
      </c>
      <c r="H28" s="40" t="s">
        <v>344</v>
      </c>
      <c r="I28" s="38">
        <v>0</v>
      </c>
      <c r="J28" s="40"/>
      <c r="K28" s="40"/>
      <c r="L28" s="37"/>
    </row>
    <row r="29" spans="1:12" ht="15" customHeight="1">
      <c r="A29" s="40" t="s">
        <v>423</v>
      </c>
      <c r="B29" s="40" t="s">
        <v>424</v>
      </c>
      <c r="C29" s="38">
        <v>0</v>
      </c>
      <c r="D29" s="40" t="s">
        <v>425</v>
      </c>
      <c r="E29" s="40" t="s">
        <v>426</v>
      </c>
      <c r="F29" s="38">
        <v>3580</v>
      </c>
      <c r="G29" s="40" t="s">
        <v>349</v>
      </c>
      <c r="H29" s="40" t="s">
        <v>350</v>
      </c>
      <c r="I29" s="38">
        <v>0</v>
      </c>
      <c r="J29" s="40"/>
      <c r="K29" s="40"/>
      <c r="L29" s="37"/>
    </row>
    <row r="30" spans="1:12" ht="15" customHeight="1">
      <c r="A30" s="40" t="s">
        <v>429</v>
      </c>
      <c r="B30" s="40" t="s">
        <v>430</v>
      </c>
      <c r="C30" s="38">
        <v>0</v>
      </c>
      <c r="D30" s="40" t="s">
        <v>431</v>
      </c>
      <c r="E30" s="40" t="s">
        <v>432</v>
      </c>
      <c r="F30" s="38">
        <v>0</v>
      </c>
      <c r="G30" s="40" t="s">
        <v>355</v>
      </c>
      <c r="H30" s="40" t="s">
        <v>356</v>
      </c>
      <c r="I30" s="38">
        <v>0</v>
      </c>
      <c r="J30" s="40"/>
      <c r="K30" s="40"/>
      <c r="L30" s="37"/>
    </row>
    <row r="31" spans="1:12" ht="15" customHeight="1">
      <c r="A31" s="40" t="s">
        <v>435</v>
      </c>
      <c r="B31" s="40" t="s">
        <v>436</v>
      </c>
      <c r="C31" s="38">
        <v>0</v>
      </c>
      <c r="D31" s="40" t="s">
        <v>437</v>
      </c>
      <c r="E31" s="40" t="s">
        <v>438</v>
      </c>
      <c r="F31" s="38">
        <v>0</v>
      </c>
      <c r="G31" s="40" t="s">
        <v>361</v>
      </c>
      <c r="H31" s="40" t="s">
        <v>362</v>
      </c>
      <c r="I31" s="38">
        <v>0</v>
      </c>
      <c r="J31" s="40"/>
      <c r="K31" s="40"/>
      <c r="L31" s="37"/>
    </row>
    <row r="32" spans="1:12" ht="15" customHeight="1">
      <c r="A32" s="40" t="s">
        <v>441</v>
      </c>
      <c r="B32" s="40" t="s">
        <v>496</v>
      </c>
      <c r="C32" s="38">
        <v>0</v>
      </c>
      <c r="D32" s="40" t="s">
        <v>443</v>
      </c>
      <c r="E32" s="40" t="s">
        <v>444</v>
      </c>
      <c r="F32" s="38">
        <v>0</v>
      </c>
      <c r="G32" s="40" t="s">
        <v>367</v>
      </c>
      <c r="H32" s="40" t="s">
        <v>368</v>
      </c>
      <c r="I32" s="38">
        <v>0</v>
      </c>
      <c r="J32" s="40"/>
      <c r="K32" s="40"/>
      <c r="L32" s="37"/>
    </row>
    <row r="33" spans="1:12" ht="15" customHeight="1">
      <c r="A33" s="40"/>
      <c r="B33" s="40"/>
      <c r="C33" s="37"/>
      <c r="D33" s="40" t="s">
        <v>447</v>
      </c>
      <c r="E33" s="40" t="s">
        <v>448</v>
      </c>
      <c r="F33" s="38">
        <v>0</v>
      </c>
      <c r="G33" s="40" t="s">
        <v>373</v>
      </c>
      <c r="H33" s="40" t="s">
        <v>374</v>
      </c>
      <c r="I33" s="38">
        <v>0</v>
      </c>
      <c r="J33" s="40"/>
      <c r="K33" s="40"/>
      <c r="L33" s="37"/>
    </row>
    <row r="34" spans="1:12" ht="15" customHeight="1">
      <c r="A34" s="40"/>
      <c r="B34" s="40"/>
      <c r="C34" s="37"/>
      <c r="D34" s="40" t="s">
        <v>451</v>
      </c>
      <c r="E34" s="40" t="s">
        <v>452</v>
      </c>
      <c r="F34" s="38">
        <v>0</v>
      </c>
      <c r="G34" s="40" t="s">
        <v>379</v>
      </c>
      <c r="H34" s="40" t="s">
        <v>380</v>
      </c>
      <c r="I34" s="38">
        <v>0</v>
      </c>
      <c r="J34" s="40"/>
      <c r="K34" s="40"/>
      <c r="L34" s="37"/>
    </row>
    <row r="35" spans="1:12" ht="15" customHeight="1">
      <c r="A35" s="40"/>
      <c r="B35" s="40"/>
      <c r="C35" s="37"/>
      <c r="D35" s="40" t="s">
        <v>455</v>
      </c>
      <c r="E35" s="40" t="s">
        <v>456</v>
      </c>
      <c r="F35" s="38">
        <v>0</v>
      </c>
      <c r="G35" s="40" t="s">
        <v>385</v>
      </c>
      <c r="H35" s="40" t="s">
        <v>386</v>
      </c>
      <c r="I35" s="38">
        <v>0</v>
      </c>
      <c r="J35" s="40"/>
      <c r="K35" s="40"/>
      <c r="L35" s="37"/>
    </row>
    <row r="36" spans="1:12" ht="15" customHeight="1">
      <c r="A36" s="40"/>
      <c r="B36" s="40"/>
      <c r="C36" s="37"/>
      <c r="D36" s="40" t="s">
        <v>457</v>
      </c>
      <c r="E36" s="40" t="s">
        <v>458</v>
      </c>
      <c r="F36" s="38">
        <v>0</v>
      </c>
      <c r="G36" s="40"/>
      <c r="H36" s="40"/>
      <c r="I36" s="37"/>
      <c r="J36" s="40"/>
      <c r="K36" s="40"/>
      <c r="L36" s="37"/>
    </row>
    <row r="37" spans="1:12" ht="15" customHeight="1">
      <c r="A37" s="40"/>
      <c r="B37" s="40"/>
      <c r="C37" s="37"/>
      <c r="D37" s="40" t="s">
        <v>459</v>
      </c>
      <c r="E37" s="40" t="s">
        <v>460</v>
      </c>
      <c r="F37" s="38">
        <v>0</v>
      </c>
      <c r="G37" s="40"/>
      <c r="H37" s="40"/>
      <c r="I37" s="37"/>
      <c r="J37" s="40"/>
      <c r="K37" s="40"/>
      <c r="L37" s="37"/>
    </row>
    <row r="38" spans="1:12" ht="15" customHeight="1">
      <c r="A38" s="40"/>
      <c r="B38" s="40"/>
      <c r="C38" s="37"/>
      <c r="D38" s="40" t="s">
        <v>461</v>
      </c>
      <c r="E38" s="40" t="s">
        <v>462</v>
      </c>
      <c r="F38" s="38">
        <v>0</v>
      </c>
      <c r="G38" s="40"/>
      <c r="H38" s="40"/>
      <c r="I38" s="37"/>
      <c r="J38" s="40"/>
      <c r="K38" s="40"/>
      <c r="L38" s="37"/>
    </row>
    <row r="39" spans="1:12" ht="15" customHeight="1">
      <c r="A39" s="105" t="s">
        <v>497</v>
      </c>
      <c r="B39" s="105"/>
      <c r="C39" s="105"/>
      <c r="D39" s="105"/>
      <c r="E39" s="105"/>
      <c r="F39" s="105"/>
      <c r="G39" s="105"/>
      <c r="H39" s="105"/>
      <c r="I39" s="105"/>
      <c r="J39" s="105"/>
      <c r="K39" s="105"/>
      <c r="L39" s="105"/>
    </row>
  </sheetData>
  <mergeCells count="3">
    <mergeCell ref="A1:L1"/>
    <mergeCell ref="A4:L4"/>
    <mergeCell ref="A39:L39"/>
  </mergeCells>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2"/>
  <sheetViews>
    <sheetView workbookViewId="0"/>
  </sheetViews>
  <sheetFormatPr defaultColWidth="9" defaultRowHeight="13.5"/>
  <cols>
    <col min="1" max="3" width="2.75" style="32" customWidth="1"/>
    <col min="4" max="4" width="32.75" style="32" customWidth="1"/>
    <col min="5" max="8" width="14" style="32" customWidth="1"/>
    <col min="9" max="10" width="15" style="32" customWidth="1"/>
    <col min="11" max="11" width="14" style="32" customWidth="1"/>
    <col min="12" max="13" width="15" style="32" customWidth="1"/>
    <col min="14" max="17" width="14" style="32" customWidth="1"/>
    <col min="18" max="19" width="15" style="32" customWidth="1"/>
    <col min="20" max="20" width="14" style="32" customWidth="1"/>
    <col min="21" max="16384" width="9" style="32"/>
  </cols>
  <sheetData>
    <row r="1" spans="1:20" s="24" customFormat="1" ht="35.25" customHeight="1">
      <c r="A1" s="125" t="s">
        <v>498</v>
      </c>
      <c r="B1" s="125"/>
      <c r="C1" s="125"/>
      <c r="D1" s="125"/>
      <c r="E1" s="125"/>
      <c r="F1" s="125"/>
      <c r="G1" s="125"/>
      <c r="H1" s="125"/>
      <c r="I1" s="125"/>
      <c r="J1" s="125"/>
      <c r="K1" s="125"/>
      <c r="L1" s="125"/>
      <c r="M1" s="125"/>
      <c r="N1" s="125"/>
      <c r="O1" s="125"/>
      <c r="P1" s="125"/>
      <c r="Q1" s="125"/>
      <c r="R1" s="125"/>
      <c r="S1" s="125"/>
      <c r="T1" s="125"/>
    </row>
    <row r="2" spans="1:20" s="24" customFormat="1" ht="18" customHeight="1">
      <c r="A2" s="25"/>
      <c r="B2" s="25"/>
      <c r="C2" s="25"/>
      <c r="D2" s="25"/>
      <c r="E2" s="25"/>
      <c r="F2" s="25"/>
      <c r="G2" s="25"/>
      <c r="H2" s="25"/>
      <c r="I2" s="25"/>
      <c r="J2" s="25"/>
      <c r="K2" s="25"/>
      <c r="L2" s="25"/>
      <c r="M2" s="25"/>
      <c r="N2" s="25"/>
      <c r="P2" s="25"/>
      <c r="Q2" s="26"/>
      <c r="R2" s="26"/>
      <c r="S2" s="26"/>
      <c r="T2" s="50" t="s">
        <v>499</v>
      </c>
    </row>
    <row r="3" spans="1:20" s="24" customFormat="1" ht="18" customHeight="1">
      <c r="A3" s="126" t="s">
        <v>61</v>
      </c>
      <c r="B3" s="126"/>
      <c r="C3" s="126"/>
      <c r="D3" s="126"/>
      <c r="E3" s="25"/>
      <c r="F3" s="25"/>
      <c r="G3" s="25"/>
      <c r="H3" s="25"/>
      <c r="I3" s="25"/>
      <c r="J3" s="25"/>
      <c r="K3" s="25"/>
      <c r="L3" s="25"/>
      <c r="M3" s="25"/>
      <c r="N3" s="25"/>
      <c r="P3" s="51"/>
      <c r="Q3" s="26"/>
      <c r="R3" s="26"/>
      <c r="S3" s="26"/>
      <c r="T3" s="15" t="s">
        <v>283</v>
      </c>
    </row>
    <row r="4" spans="1:20" ht="19.5" customHeight="1">
      <c r="A4" s="106" t="s">
        <v>65</v>
      </c>
      <c r="B4" s="106"/>
      <c r="C4" s="106"/>
      <c r="D4" s="106"/>
      <c r="E4" s="106" t="s">
        <v>261</v>
      </c>
      <c r="F4" s="106"/>
      <c r="G4" s="106"/>
      <c r="H4" s="106" t="s">
        <v>262</v>
      </c>
      <c r="I4" s="106"/>
      <c r="J4" s="106"/>
      <c r="K4" s="106" t="s">
        <v>263</v>
      </c>
      <c r="L4" s="106"/>
      <c r="M4" s="106"/>
      <c r="N4" s="106"/>
      <c r="O4" s="106"/>
      <c r="P4" s="106" t="s">
        <v>166</v>
      </c>
      <c r="Q4" s="106"/>
      <c r="R4" s="106"/>
      <c r="S4" s="106"/>
      <c r="T4" s="106"/>
    </row>
    <row r="5" spans="1:20" ht="19.5" customHeight="1">
      <c r="A5" s="106" t="s">
        <v>181</v>
      </c>
      <c r="B5" s="106"/>
      <c r="C5" s="106"/>
      <c r="D5" s="106" t="s">
        <v>182</v>
      </c>
      <c r="E5" s="106" t="s">
        <v>188</v>
      </c>
      <c r="F5" s="106" t="s">
        <v>264</v>
      </c>
      <c r="G5" s="106" t="s">
        <v>265</v>
      </c>
      <c r="H5" s="106" t="s">
        <v>188</v>
      </c>
      <c r="I5" s="106" t="s">
        <v>232</v>
      </c>
      <c r="J5" s="106" t="s">
        <v>233</v>
      </c>
      <c r="K5" s="106" t="s">
        <v>188</v>
      </c>
      <c r="L5" s="106" t="s">
        <v>232</v>
      </c>
      <c r="M5" s="106"/>
      <c r="N5" s="106" t="s">
        <v>232</v>
      </c>
      <c r="O5" s="106" t="s">
        <v>233</v>
      </c>
      <c r="P5" s="106" t="s">
        <v>188</v>
      </c>
      <c r="Q5" s="106" t="s">
        <v>264</v>
      </c>
      <c r="R5" s="106" t="s">
        <v>265</v>
      </c>
      <c r="S5" s="106" t="s">
        <v>265</v>
      </c>
      <c r="T5" s="106"/>
    </row>
    <row r="6" spans="1:20" ht="19.5" customHeight="1">
      <c r="A6" s="106"/>
      <c r="B6" s="106"/>
      <c r="C6" s="106"/>
      <c r="D6" s="106"/>
      <c r="E6" s="106"/>
      <c r="F6" s="106"/>
      <c r="G6" s="106" t="s">
        <v>183</v>
      </c>
      <c r="H6" s="106"/>
      <c r="I6" s="106"/>
      <c r="J6" s="106" t="s">
        <v>183</v>
      </c>
      <c r="K6" s="106"/>
      <c r="L6" s="106" t="s">
        <v>183</v>
      </c>
      <c r="M6" s="106" t="s">
        <v>266</v>
      </c>
      <c r="N6" s="106" t="s">
        <v>267</v>
      </c>
      <c r="O6" s="106" t="s">
        <v>183</v>
      </c>
      <c r="P6" s="106"/>
      <c r="Q6" s="106"/>
      <c r="R6" s="106" t="s">
        <v>183</v>
      </c>
      <c r="S6" s="106" t="s">
        <v>268</v>
      </c>
      <c r="T6" s="106" t="s">
        <v>269</v>
      </c>
    </row>
    <row r="7" spans="1:20" ht="19.5" customHeight="1">
      <c r="A7" s="106"/>
      <c r="B7" s="106"/>
      <c r="C7" s="106"/>
      <c r="D7" s="106"/>
      <c r="E7" s="106"/>
      <c r="F7" s="106"/>
      <c r="G7" s="106"/>
      <c r="H7" s="106"/>
      <c r="I7" s="106"/>
      <c r="J7" s="106"/>
      <c r="K7" s="106"/>
      <c r="L7" s="106"/>
      <c r="M7" s="106"/>
      <c r="N7" s="106"/>
      <c r="O7" s="106"/>
      <c r="P7" s="106"/>
      <c r="Q7" s="106"/>
      <c r="R7" s="106"/>
      <c r="S7" s="106"/>
      <c r="T7" s="106"/>
    </row>
    <row r="8" spans="1:20" ht="19.5" customHeight="1">
      <c r="A8" s="106" t="s">
        <v>185</v>
      </c>
      <c r="B8" s="106" t="s">
        <v>186</v>
      </c>
      <c r="C8" s="106" t="s">
        <v>187</v>
      </c>
      <c r="D8" s="52" t="s">
        <v>69</v>
      </c>
      <c r="E8" s="37" t="s">
        <v>70</v>
      </c>
      <c r="F8" s="37" t="s">
        <v>71</v>
      </c>
      <c r="G8" s="37" t="s">
        <v>79</v>
      </c>
      <c r="H8" s="37" t="s">
        <v>83</v>
      </c>
      <c r="I8" s="37" t="s">
        <v>87</v>
      </c>
      <c r="J8" s="37" t="s">
        <v>91</v>
      </c>
      <c r="K8" s="37" t="s">
        <v>95</v>
      </c>
      <c r="L8" s="37" t="s">
        <v>99</v>
      </c>
      <c r="M8" s="37" t="s">
        <v>102</v>
      </c>
      <c r="N8" s="37" t="s">
        <v>105</v>
      </c>
      <c r="O8" s="37" t="s">
        <v>108</v>
      </c>
      <c r="P8" s="37" t="s">
        <v>111</v>
      </c>
      <c r="Q8" s="37" t="s">
        <v>114</v>
      </c>
      <c r="R8" s="37" t="s">
        <v>117</v>
      </c>
      <c r="S8" s="37" t="s">
        <v>120</v>
      </c>
      <c r="T8" s="37" t="s">
        <v>123</v>
      </c>
    </row>
    <row r="9" spans="1:20" ht="19.5" customHeight="1">
      <c r="A9" s="106"/>
      <c r="B9" s="106"/>
      <c r="C9" s="106"/>
      <c r="D9" s="52" t="s">
        <v>188</v>
      </c>
      <c r="E9" s="38">
        <v>0</v>
      </c>
      <c r="F9" s="38">
        <v>0</v>
      </c>
      <c r="G9" s="38">
        <v>0</v>
      </c>
      <c r="H9" s="38">
        <v>0</v>
      </c>
      <c r="I9" s="38">
        <v>0</v>
      </c>
      <c r="J9" s="38">
        <v>0</v>
      </c>
      <c r="K9" s="38">
        <v>0</v>
      </c>
      <c r="L9" s="38">
        <v>0</v>
      </c>
      <c r="M9" s="38">
        <v>0</v>
      </c>
      <c r="N9" s="38">
        <v>0</v>
      </c>
      <c r="O9" s="38">
        <v>0</v>
      </c>
      <c r="P9" s="38">
        <v>0</v>
      </c>
      <c r="Q9" s="38">
        <v>0</v>
      </c>
      <c r="R9" s="38">
        <v>0</v>
      </c>
      <c r="S9" s="38">
        <v>0</v>
      </c>
      <c r="T9" s="38">
        <v>0</v>
      </c>
    </row>
    <row r="10" spans="1:20" ht="19.5" customHeight="1">
      <c r="A10" s="105" t="s">
        <v>500</v>
      </c>
      <c r="B10" s="105"/>
      <c r="C10" s="105"/>
      <c r="D10" s="40" t="s">
        <v>501</v>
      </c>
      <c r="E10" s="38">
        <v>0</v>
      </c>
      <c r="F10" s="38">
        <v>0</v>
      </c>
      <c r="G10" s="38">
        <v>0</v>
      </c>
      <c r="H10" s="38">
        <v>0</v>
      </c>
      <c r="I10" s="38">
        <v>0</v>
      </c>
      <c r="J10" s="38">
        <v>0</v>
      </c>
      <c r="K10" s="38">
        <v>0</v>
      </c>
      <c r="L10" s="38">
        <v>0</v>
      </c>
      <c r="M10" s="38">
        <v>0</v>
      </c>
      <c r="N10" s="38">
        <v>0</v>
      </c>
      <c r="O10" s="38">
        <v>0</v>
      </c>
      <c r="P10" s="38">
        <v>0</v>
      </c>
      <c r="Q10" s="38">
        <v>0</v>
      </c>
      <c r="R10" s="38">
        <v>0</v>
      </c>
      <c r="S10" s="38">
        <v>0</v>
      </c>
      <c r="T10" s="38">
        <v>0</v>
      </c>
    </row>
    <row r="11" spans="1:20" ht="19.5" customHeight="1">
      <c r="A11" s="105" t="s">
        <v>502</v>
      </c>
      <c r="B11" s="105"/>
      <c r="C11" s="105"/>
      <c r="D11" s="105"/>
      <c r="E11" s="105"/>
      <c r="F11" s="105"/>
      <c r="G11" s="105"/>
      <c r="H11" s="105"/>
      <c r="I11" s="105"/>
      <c r="J11" s="105"/>
      <c r="K11" s="105"/>
      <c r="L11" s="105"/>
      <c r="M11" s="105"/>
      <c r="N11" s="105"/>
      <c r="O11" s="105"/>
      <c r="P11" s="105"/>
      <c r="Q11" s="105"/>
      <c r="R11" s="105"/>
      <c r="S11" s="105"/>
      <c r="T11" s="105"/>
    </row>
    <row r="12" spans="1:20">
      <c r="A12" s="32" t="s">
        <v>503</v>
      </c>
    </row>
  </sheetData>
  <mergeCells count="32">
    <mergeCell ref="R5:T5"/>
    <mergeCell ref="D5:D7"/>
    <mergeCell ref="E5:E7"/>
    <mergeCell ref="F5:F7"/>
    <mergeCell ref="G5:G7"/>
    <mergeCell ref="H5:H7"/>
    <mergeCell ref="N6:N7"/>
    <mergeCell ref="O5:O7"/>
    <mergeCell ref="P5:P7"/>
    <mergeCell ref="Q5:Q7"/>
    <mergeCell ref="L5:N5"/>
    <mergeCell ref="A10:C10"/>
    <mergeCell ref="A11:T11"/>
    <mergeCell ref="A8:A9"/>
    <mergeCell ref="B8:B9"/>
    <mergeCell ref="C8:C9"/>
    <mergeCell ref="I5:I7"/>
    <mergeCell ref="J5:J7"/>
    <mergeCell ref="K5:K7"/>
    <mergeCell ref="L6:L7"/>
    <mergeCell ref="A1:T1"/>
    <mergeCell ref="A3:D3"/>
    <mergeCell ref="A4:D4"/>
    <mergeCell ref="E4:G4"/>
    <mergeCell ref="H4:J4"/>
    <mergeCell ref="K4:O4"/>
    <mergeCell ref="P4:T4"/>
    <mergeCell ref="R6:R7"/>
    <mergeCell ref="S6:S7"/>
    <mergeCell ref="T6:T7"/>
    <mergeCell ref="A5:C7"/>
    <mergeCell ref="M6:M7"/>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26</vt:i4>
      </vt:variant>
    </vt:vector>
  </HeadingPairs>
  <TitlesOfParts>
    <vt:vector size="2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GK15项目支出绩效自评表（项目1）</vt:lpstr>
      <vt:lpstr>GK15项目支出绩效自评表（项目2）</vt:lpstr>
      <vt:lpstr>GK15项目支出绩效自评表（项目3）</vt:lpstr>
      <vt:lpstr>GK15项目支出绩效自评表（项目4）</vt:lpstr>
      <vt:lpstr>GK15项目支出绩效自评表（项目5）</vt:lpstr>
      <vt:lpstr>GK15项目支出绩效自评表（项目6）</vt:lpstr>
      <vt:lpstr>GK15项目支出绩效自评表（项目7）</vt:lpstr>
      <vt:lpstr>GK15项目支出绩效自评表（项目8）</vt:lpstr>
      <vt:lpstr>GK15项目支出绩效自评表（项目9）</vt:lpstr>
      <vt:lpstr>GK15项目支出绩效自评表（项目10）</vt:lpstr>
      <vt:lpstr>GK15项目支出绩效自评表（项目11）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2024-08-22T11:12:00Z</dcterms:created>
  <dcterms:modified xsi:type="dcterms:W3CDTF">2024-11-20T02:53:24Z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3F68F96147414A90BEC94FE913DC47ED_12</vt:lpwstr>
  </property>
</Properties>
</file>